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Z:\OZ-DMR\RSM\dokumenty 2025\przetargi\przetarg 2_2025\"/>
    </mc:Choice>
  </mc:AlternateContent>
  <bookViews>
    <workbookView xWindow="11205" yWindow="-225" windowWidth="18360" windowHeight="11760"/>
  </bookViews>
  <sheets>
    <sheet name="Formularz ofertowy - przetarg " sheetId="1" r:id="rId1"/>
    <sheet name="OGOLNE WARUNKI SPRZEDAŻY" sheetId="5" r:id="rId2"/>
  </sheets>
  <definedNames>
    <definedName name="_xlnm.Print_Area" localSheetId="0">'Formularz ofertowy - przetarg '!$A$1:$H$78</definedName>
  </definedNames>
  <calcPr calcId="162913" fullPrecision="0"/>
</workbook>
</file>

<file path=xl/calcChain.xml><?xml version="1.0" encoding="utf-8"?>
<calcChain xmlns="http://schemas.openxmlformats.org/spreadsheetml/2006/main">
  <c r="H38" i="1" l="1"/>
  <c r="G37" i="1"/>
  <c r="G36" i="1"/>
  <c r="G35" i="1"/>
  <c r="H34" i="1"/>
  <c r="G33" i="1"/>
  <c r="G34" i="1" s="1"/>
  <c r="H32" i="1"/>
  <c r="G31" i="1"/>
  <c r="G32" i="1" s="1"/>
  <c r="H30" i="1"/>
  <c r="G29" i="1"/>
  <c r="G30" i="1" s="1"/>
  <c r="H28" i="1"/>
  <c r="G27" i="1"/>
  <c r="G28" i="1" s="1"/>
  <c r="H26" i="1"/>
  <c r="G25" i="1"/>
  <c r="G24" i="1"/>
  <c r="H23" i="1"/>
  <c r="G22" i="1"/>
  <c r="G23" i="1" s="1"/>
  <c r="G38" i="1" l="1"/>
  <c r="G26" i="1"/>
</calcChain>
</file>

<file path=xl/sharedStrings.xml><?xml version="1.0" encoding="utf-8"?>
<sst xmlns="http://schemas.openxmlformats.org/spreadsheetml/2006/main" count="145" uniqueCount="141">
  <si>
    <t>.............................................................................................</t>
  </si>
  <si>
    <t>...........................................................................................</t>
  </si>
  <si>
    <t>........................................................</t>
  </si>
  <si>
    <t>1. Do reprezentowania mnie (nas) w przetargu upoważniam(-y):</t>
  </si>
  <si>
    <t>Nr poz. przet.</t>
  </si>
  <si>
    <t>(imię i nazwisko)</t>
  </si>
  <si>
    <t>(adres zamieszkania)</t>
  </si>
  <si>
    <t>Obowiązek informacyjny Agencji Mienia Wojskowego w przypadku pozyskiwania danych osobowych w zakresie obrotu rzeczami ruchomymi niekoncesjonowanymi</t>
  </si>
  <si>
    <t>Oświadczam, że zapoznałam/zapoznałem się z powyższą informacją zgodną z art. 13 RODO.</t>
  </si>
  <si>
    <t>Oddział Regionalny AMW w Zielonej Górze</t>
  </si>
  <si>
    <t>ul. Zjednoczenia 104</t>
  </si>
  <si>
    <t>65-120 Zielona Góra</t>
  </si>
  <si>
    <t>Cena oferowana netto [zł]
/iloczyn kol. 3 i 5/</t>
  </si>
  <si>
    <t>1.</t>
  </si>
  <si>
    <t>2.</t>
  </si>
  <si>
    <t>3.</t>
  </si>
  <si>
    <t>4.</t>
  </si>
  <si>
    <t>5.</t>
  </si>
  <si>
    <t>6.</t>
  </si>
  <si>
    <t>OFERTA</t>
  </si>
  <si>
    <t>- uważam(-y) się za związanego (-ych) niniejszą ofertą począwszy od upływu terminu składania ofert do czasu zawarcia umowy sprzedaży;</t>
  </si>
  <si>
    <t>a). ................................................................................................................................................. ,</t>
  </si>
  <si>
    <t>b). ................................................................................................................................................. ,</t>
  </si>
  <si>
    <t>3. Załącznikami do niniejszej oferty są:</t>
  </si>
  <si>
    <t>.............................., dnia .......................</t>
  </si>
  <si>
    <t>Nazwa odpadów</t>
  </si>
  <si>
    <t>7.</t>
  </si>
  <si>
    <t>Wysokość wadium [zł]</t>
  </si>
  <si>
    <t>Oświadczam, że:</t>
  </si>
  <si>
    <t>OGÓLNE WARUNKI SPRZEDAŻY 
PRZETARG PUBLICZNY PISEMNY</t>
  </si>
  <si>
    <t>Organizatorem przetargu publicznego na sprzedaż rzeczy ruchomych niekoncesjonowanych, w tym odpadów (określonych dalej - RRN) jest Oddział Regionalny Agencji Mienia Wojskowego, zwany dalej Sprzedawcą.</t>
  </si>
  <si>
    <t>Ogólne Warunki Sprzedaży (określone dalej - OWS) stanowią integralną część ogłoszenia o przetargu publicznym i umów sprzedaży zawieranych w trybie przetargu.</t>
  </si>
  <si>
    <t>Postanowienia zawarte w niniejszych OWS mogą być zmieniane jedynie w formie pisemnej pod rygorem nieważności.</t>
  </si>
  <si>
    <t>Na wybrane przez Sprzedawcę pozycje przetargowe, zawarta zostanie pisemna umowa sprzedaży, która wyłącza stosowanie OWS tylko w zakresie uregulowanym w niej w sposób odmienny. Pisemna umowa sprzedaży może zawierać dodatkowe uregulowania nie ujęte w OWS.</t>
  </si>
  <si>
    <t>Przedmiotem sprzedaży są RRN, po cenie nie niższej niż cena wywoławcza, ujęte w ogłoszeniu o przetargu publicznym (określone dalej – oferta sprzedaży).</t>
  </si>
  <si>
    <t>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t>
  </si>
  <si>
    <t>W przypadku złożenia oferty zakupu na więcej niż jedną pozycję przetargową z formularza ofertowego, kwota wpłaconego wadium musi stanowić sumę wadiów obliczonych dla wskazanych pozycji objętych ofertą zakupu.</t>
  </si>
  <si>
    <t>Niewniesienie wadium lub wniesienie po terminie, powoduje uznanie oferty za nieważną, a w przypadku przetargu ustnego nie dopuszczenie licytanta do udziału w przetargu.</t>
  </si>
  <si>
    <t>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t>
  </si>
  <si>
    <t>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</si>
  <si>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</si>
  <si>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Zawiadomienie Oferenta o przyjęciu oferty oznacza zawarcie umowy sprzedaży w trybie przetargu.</t>
  </si>
  <si>
    <t>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t>
  </si>
  <si>
    <t>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t>
  </si>
  <si>
    <t xml:space="preserve">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     </t>
  </si>
  <si>
    <t>Za datę przejścia prawa własności zakupionych od Sprzedawcy RRN oraz ryzyka przypadkowej utraty/uszkodzenia przedmiotu umowy sprzedaży, uważa się datę podpisania przez Nabywcę i osobę wydającą dowodu wydania WZ.</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</si>
  <si>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</si>
  <si>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</si>
  <si>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</si>
  <si>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 xml:space="preserve">Sprzedawane pojazdy będą wydane Nabywcy bez akumulatorów, płynów eksploatacyjnych, tablic i dowodów rejestracyjnych. </t>
  </si>
  <si>
    <r>
      <t xml:space="preserve">Nabywca odpadów zobowiązany jest do </t>
    </r>
    <r>
      <rPr>
        <sz val="12"/>
        <color rgb="FF000000"/>
        <rFont val="Times New Roman"/>
        <family val="1"/>
        <charset val="238"/>
      </rPr>
      <t>powiadomienia Sprzedawcę o terminie odbioru odpadów, co najmniej 5 dni przed ich planowanym odbiorem. W przypadku braku stosownego powiadomienia odpady mogą nie zostać wydane Nabywcy, a odpowiedzialność za ewentualne powstałe w związku z tym koszty, ponosi Nabywca.</t>
    </r>
  </si>
  <si>
    <t>Zaistniałe koszty ważenia odpadów, związane z realizacją ich odbioru, ponosi Nabywca odpadów.</t>
  </si>
  <si>
    <t>Oferent oświadcza, że znana mu jest jakość odpadów, sposób ich magazynowania i możliwości załadunkowe.</t>
  </si>
  <si>
    <t>Sprzedawca zastrzega sobie prawo do potrącenia naliczonych kar umownych z wpłaconej przez Nabywcę kwoty na poczet niezrealizowanej części umowy.</t>
  </si>
  <si>
    <t>Sprzedawca zastrzega możliwość dochodzenia odszkodowania uzupełniającego w przypadku zaistnienia szkody przewyższającej wysokość kar umownych.</t>
  </si>
  <si>
    <t>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t>
  </si>
  <si>
    <t>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t>
  </si>
  <si>
    <t>Ewentualne sprawy sporne będą rozstrzygane przez sąd właściwy dla siedziby Sprzedawcy.</t>
  </si>
  <si>
    <t>Ilość 
[kg]/[pakiet]</t>
  </si>
  <si>
    <t>Cena jednostkowa  wywoławcza netto [zł/kg] [zł/pakiet]</t>
  </si>
  <si>
    <t>Cena jednostkowa  oferowana netto [zł/kg] [zł/pakiet]</t>
  </si>
  <si>
    <t>Oferuję(-my) następującą(-e) cenę(-y) nabycia:</t>
  </si>
  <si>
    <r>
      <t xml:space="preserve">na pozycję(-e) przetargową(-e) nr </t>
    </r>
    <r>
      <rPr>
        <vertAlign val="subscript"/>
        <sz val="11"/>
        <rFont val="Calibri"/>
        <family val="2"/>
        <charset val="238"/>
        <scheme val="minor"/>
      </rPr>
      <t>……………………………………..</t>
    </r>
  </si>
  <si>
    <t>Zużyte opony (opony nienadające się do dalszego użytkowania i bieżnikowania z pojazdów osobowych i ciężarowych) /kod odpadu 16 01 03/</t>
  </si>
  <si>
    <t>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t>
  </si>
  <si>
    <t>Przetarg odbędzie się w miejscu i terminie określonym w ogłoszeniu o przetargu publicznym zamieszczonym na stronie internetowej AMW i w BIP AMW: www.amw.com.pl, w zakładce „Uzbrojenie i sprzęt wojskowy – Sprzęt wojskowy i wyposażenie – Sprzedaż przetargowa”.</t>
  </si>
  <si>
    <t>W sprawach nieuregulowanych w OWS oraz w ogłoszeniu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t>
  </si>
  <si>
    <t>Wadium złożone przez Oferentów, których oferty nie zostały przyjęte, będzie zwrócone nie później niż w ciągu 8 dni roboczych od daty zakończenia przetargu, z zastrzeżeniem prawa AMW do potrącenia wymagalnych wierzytelności, zgodnie z art. 498 Kodeksu cywilnego.</t>
  </si>
  <si>
    <t>Wadium złożone przez Nabywcę ulega zarachowaniu na poczet ceny nabycia.</t>
  </si>
  <si>
    <t>Nie ujawnia się osobom nieuprawnionym, w szczególności potencjalnym Oferentom informacji dotyczących ilości złożonych ofert do czasu rozpoczęcia przetargu.</t>
  </si>
  <si>
    <t>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t>
  </si>
  <si>
    <t>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t>
  </si>
  <si>
    <t>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t>
  </si>
  <si>
    <t>Sprzedawca zastrzega prawo odstąpienia od Umowy w całości lub w części wedle własnego wyboru, bez dodatkowego wezwania w przypadku nieodebrania przez Kupującego RRN w terminie 30 dni od upływu terminu określonego w pkt. 3 obwieszczenia o przetargu publicznym.</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</si>
  <si>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</si>
  <si>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Z zastrzeżeniem postanowień pkt. 49 OWS kary umowne płatne będą w terminie do 14 dni od daty doręczenia noty obciążeniowej.</t>
  </si>
  <si>
    <t xml:space="preserve">W Agencji Mienia Wojskowego został wdrożony system zarządzania działaniami antykorupcyjnymi. Zachęcamy do zapoznania się z „Deklaracją antykorupcyjną Kierownictwa Agencji Mienia Wojskowego” dostępną na stronie internetowej www.amw.com.pl. </t>
  </si>
  <si>
    <t>..............................................................................................</t>
  </si>
  <si>
    <t>(PESEL)*</t>
  </si>
  <si>
    <t>(nazwa podmiotu)</t>
  </si>
  <si>
    <t>(adres siedziby)</t>
  </si>
  <si>
    <t>Tel. ……………………………………………</t>
  </si>
  <si>
    <t>UWAGA 1:</t>
  </si>
  <si>
    <t>UWAGA 2:</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</si>
  <si>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</si>
  <si>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</si>
  <si>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numer konta na które ma być zwrócone wadium .............................................................................................................................................</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</si>
  <si>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</si>
  <si>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</si>
  <si>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e-mail - ………………………………………………………………………………………</t>
  </si>
  <si>
    <t>2. Osobą do kontaktu w sprawie odbioru zakupionego mienia jest: …………...………………...…………...…….… tel.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</si>
  <si>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</si>
  <si>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4) ......................................................................................................................................................................................................................</t>
  </si>
  <si>
    <t>………………………………………………………………………………………………………………………………………………….</t>
  </si>
  <si>
    <t>* PESEL podawany dobrowolnie na etapie składania oferty w celu przyspieszenia procesu zawarcia umowy (podlega anonimiazacji dla oferentów, których oferty nie zostały przyjęte).</t>
  </si>
  <si>
    <t>** niepotrzebne skreślić</t>
  </si>
  <si>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Zielonej Góra, ul. Zjednoczenia 104, 65-120 Zielona Góra,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</si>
  <si>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r>
      <t xml:space="preserve">3) </t>
    </r>
    <r>
      <rPr>
        <i/>
        <sz val="11"/>
        <color theme="1"/>
        <rFont val="Times New Roman"/>
        <family val="1"/>
        <charset val="238"/>
      </rPr>
      <t>(opcja sprzedaży odpadów osobom fizycznym lub jednostkom organizacyjnym niebędącym przedsiębiorcami)</t>
    </r>
    <r>
      <rPr>
        <sz val="11"/>
        <color theme="1"/>
        <rFont val="Times New Roman"/>
        <family val="1"/>
        <charset val="238"/>
      </rPr>
      <t xml:space="preserve">
Podpisanie przez oferenta lub osobę przez niego upoważnioną oświadczenia odbioru odpadów no potrzeby własne - dotyczy osób fizycznych i jednostek organizacyjnych niebędących przedsiębiorcami.</t>
    </r>
  </si>
  <si>
    <t xml:space="preserve">Szczegółowe informacje dotyczące przetargu zawarte są w ogłoszeniu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</si>
  <si>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Nabywca RRN wyłoniony w drodze przetargu zobowiązany jest do odebrania mienia w terminie określonym w obwieszczeniu o przetargu publicznym.</t>
  </si>
  <si>
    <t>Nabywca może zgłosić Sprzedawcy niezgodność stanu faktycznego RRN z ofertą sprzedaży wyłącznie podczas odbioru RRN, w terminie określonym w pkt. 3 obwieszczenia o przetargu, pod rygorem utraty uprawnień z tego tytułu.</t>
  </si>
  <si>
    <t>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</si>
  <si>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t>
  </si>
  <si>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</si>
  <si>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tzrzecim miejscu po przecinku cyfra większa lub równa 
5 - zaokrąglenie do pełnych groszy "w górę")</t>
    </r>
    <r>
      <rPr>
        <sz val="11"/>
        <color theme="1"/>
        <rFont val="Times New Roman"/>
        <family val="1"/>
        <charset val="238"/>
      </rPr>
      <t>.</t>
    </r>
  </si>
  <si>
    <t xml:space="preserve">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</si>
  <si>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Odpadowe opakowania z drewna (m.in.: zużyte skrzynie, palety itp.) /kod odpadu 15 01 03/</t>
  </si>
  <si>
    <t>WARTOŚĆ ŁĄCZNA POZYCJI 75</t>
  </si>
  <si>
    <t>WARTOŚĆ ŁĄCZNA POZYCJI 76</t>
  </si>
  <si>
    <t>Przepracowane inne oleje hydrauliczne /kod odpadu 13 01 13*/</t>
  </si>
  <si>
    <t>Przepracowane inne oleje silnikowe, przekładniowe i smarowe /kod odpadu 13 02 08*/</t>
  </si>
  <si>
    <t>Przepracowane płyny zapobiegające zamarzaniu inne niż wymienione w 16 01 14 /kod odpadu 16 01 15/</t>
  </si>
  <si>
    <t>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t>
  </si>
  <si>
    <t>WARTOŚĆ ŁĄCZNA POZYCJI 74</t>
  </si>
  <si>
    <t>Odpadowe drewno (m.in. wybrakowane trzonki, połamane skrzynki drewniane itp.) /kod odpadu 17 02 01/</t>
  </si>
  <si>
    <t>Odpadowe opakowania z drewna (m.in.: zużyte palety) /kod odpadu 15 01 03/</t>
  </si>
  <si>
    <t>Zużyte inne baterie i akumulatory /kod odpadu 16 06 05/</t>
  </si>
  <si>
    <t>Do sprzedaży RRN stosuje się odpowiednie przepisy ustawy z dnia 11 marca 2004 r. o podatku od towarów i usług (Dz. U. z 2024 r. poz. 361 t.j.) oraz wydanych na jej podstawie aktów wykonawczych.</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</si>
  <si>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t>
    </r>
  </si>
  <si>
    <t>- jestem świadomy prawa Sprzedajacego do potrącenia wymagalnych wierzytelności, zgodnie z art. 498 Kodeksu cywilnego z wpłaconego wadium;</t>
  </si>
  <si>
    <t>- że zapoznałem się z „Deklaracją antykorupcyjną Kierownictwa Agencji Mienia Wojskowego”;</t>
  </si>
  <si>
    <t xml:space="preserve"> - że reprezentowana przeze mnie organizacja zobowiązuje się do zapobiegania czynom korupcyjnym na swoją korzyść wobec Agencji Mienia Wojskowego;</t>
  </si>
  <si>
    <t>.......................................................................................................................................................................................................................</t>
  </si>
  <si>
    <t xml:space="preserve"> - wadium w wysokości …………...……….....……… zostało wniesione;</t>
  </si>
  <si>
    <t xml:space="preserve">Nawiązując do zaproszenia (obwieszczenia) z dnia 25 marca 2025 r. o publicznym przetargu pisemnym nr 2/OZ-DG/2025 na sprzedaż rzeczy ruchomych niekoncesjonowanych składam(-y) niniejszą ofertę 
</t>
  </si>
  <si>
    <t>WARTOŚĆ ŁĄCZNA POZYCJI 70</t>
  </si>
  <si>
    <t>WARTOŚĆ ŁĄCZNA POZYCJI 71</t>
  </si>
  <si>
    <t>WARTOŚĆ ŁĄCZNA POZYCJI 72</t>
  </si>
  <si>
    <t>WARTOŚĆ ŁĄCZNA POZYCJI 73</t>
  </si>
  <si>
    <t>pieczęć firmowa i własnoręczny czytelny podpis 
(imię i nazwisko) osoby/osób upoważnionej (-ych) do składania oferty</t>
  </si>
  <si>
    <r>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t>
    </r>
    <r>
      <rPr>
        <sz val="12"/>
        <color rgb="FF002060"/>
        <rFont val="Times New Roman"/>
        <family val="1"/>
        <charset val="238"/>
      </rPr>
      <t>2/OZ-DG/2025</t>
    </r>
    <r>
      <rPr>
        <sz val="12"/>
        <color rgb="FF000000"/>
        <rFont val="Times New Roman"/>
        <family val="1"/>
        <charset val="238"/>
      </rPr>
      <t xml:space="preserve"> nr poz. przet. …nazwa Licytanta/Oferenta”. Wadium musi zostać zaksięgowane na rachunku organizatora przetargu najpóźniej w przeddzień terminu przetargu/składania ofert.</t>
    </r>
  </si>
  <si>
    <r>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t>
    </r>
    <r>
      <rPr>
        <sz val="12"/>
        <color rgb="FF002060"/>
        <rFont val="Times New Roman"/>
        <family val="1"/>
        <charset val="238"/>
      </rPr>
      <t>2/OZ-DG/2025 – nie otwierać przed 09.04.2025 r</t>
    </r>
    <r>
      <rPr>
        <sz val="12"/>
        <color theme="1"/>
        <rFont val="Times New Roman"/>
        <family val="1"/>
        <charset val="238"/>
      </rPr>
      <t>. do godziny 11:00”,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t>
    </r>
  </si>
  <si>
    <t>Do przetargu mają zastosowanie odpowiednie przepisy ustawy z dnia 23 kwietnia 1964 r. Kodeks cywilny (t.j. Dz. U. z 2024 r. poz. 1061).</t>
  </si>
  <si>
    <r>
      <t>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
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2</t>
    </r>
    <r>
      <rPr>
        <sz val="12"/>
        <color rgb="FF002060"/>
        <rFont val="Times New Roman"/>
        <family val="1"/>
        <charset val="238"/>
      </rPr>
      <t>/OZ-DG/2025</t>
    </r>
    <r>
      <rPr>
        <sz val="12"/>
        <color theme="1"/>
        <rFont val="Times New Roman"/>
        <family val="1"/>
        <charset val="238"/>
      </rPr>
      <t>”.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t>
    </r>
  </si>
  <si>
    <t>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(t.j. Dz. U. z 2023 r. poz. 1587 ze zm.) lub ustawy z dnia 27 kwietnia 2001 r. Prawo ochrony środowiska (t.j. Dz. U. z 2024 r. poz. 54 ze zm.).
W przypadku, gdy Oferent nie uzyskał zmiany posiadanych uprawnień wymaganych do gospodarowania odpadami w zakresie określonym w ustawie z dnia 14 grudnia 2012 r. o odpadach (t.j.  Dz. U. z 2023 r. poz. 1587 ze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t>
  </si>
  <si>
    <t>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(t.j. Dz. U. z 2024 r. poz. 1194).</t>
  </si>
  <si>
    <r>
      <t xml:space="preserve">Sprzedawca oświadcza, że nie jest posiadaczem odpadów w rozumieniu art. 3 ust. 1 pkt 19 ustawy z dnia 14 grudnia 2012 r. </t>
    </r>
    <r>
      <rPr>
        <i/>
        <sz val="12"/>
        <color rgb="FF000000"/>
        <rFont val="Times New Roman"/>
        <family val="1"/>
        <charset val="238"/>
      </rPr>
      <t>o odpadach</t>
    </r>
    <r>
      <rPr>
        <sz val="12"/>
        <color rgb="FF000000"/>
        <rFont val="Times New Roman"/>
        <family val="1"/>
        <charset val="238"/>
      </rPr>
      <t xml:space="preserve"> (t.j. Dz. U. z 2023 r. poz. 1587 ze zm.)</t>
    </r>
  </si>
  <si>
    <t>Do sprzedaży rzeczy ruchomych niekoncesjonowanych/odpadów stosuje się odpowiednie przepisy ustawy z dnia 11 marca 2004 r. o podatku od towarów i usług (t.j. Dz. U. z 2024 r. poz. 361) oraz wydanych na jej podstawie aktów wykonawczych.</t>
  </si>
  <si>
    <t>- reprezentowany przeze mnie podmiot gospodarczy jest wpisany do rejestru Marszałka Województwa właściwego ze względu na siedzibę tego podmiotu, o którym mowa w art. 49 ustawy z dnia 14 grudnia 2012 r. o odpadach (t.j Dz. U. z 2023 r. poz. 1587 ze zm.), w zakresie transportu odpadów, na które składam ofertę;</t>
  </si>
  <si>
    <r>
      <t xml:space="preserve">- reprezentowany przeze mnie podmiot gospodarczy jest wpisany do rejestru Marszałka Województwa właściwego ze względu na miejsce wykonywania działalności przez ten podmiot, o którym mowa w art. 49 ustawy z dnia 14 grudnia 2012 r. o odpadach (t.j Dz. U. z 2023 r. poz. 1587 ze zm.), w zakresie gospodarowania zużytym sprzętem elektrycznym i elektronicznym, w rozumieniu ustawy z dnia 11 września 2015 r. o zużytym sprzęcie elektrycznym i elektronicznym (t.j. Dz. U. z 2024 r. poz. 573),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</si>
  <si>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(t.j. Dz. U. z 2023 r. poz. 1587 ze zm.) lub ustawy z dnia 27 kwietnia 2001 r. Prawo ochrony środowiska (t.j. Dz. U. z 2024 r. poz. 54 ze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(t.j Dz. U. z 2023 r. poz. 1587 ze zm.).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</si>
</sst>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theme="1"/>
      <name val="Czcionka tekstu podstawowego"/>
      <family val="2"/>
      <charset val="238"/>
    </font>
    <font>
      <sz val="11"/>
      <name val="Times New Roman"/>
      <family val="1"/>
      <charset val="238"/>
    </font>
    <font>
      <b/>
      <sz val="11"/>
      <name val="Times New Roman"/>
      <family val="1"/>
      <charset val="238"/>
    </font>
    <font>
      <sz val="8"/>
      <name val="Times New Roman"/>
      <family val="1"/>
      <charset val="238"/>
    </font>
    <font>
      <b/>
      <sz val="14"/>
      <name val="Times New Roman"/>
      <family val="1"/>
      <charset val="238"/>
    </font>
    <font>
      <b/>
      <sz val="12"/>
      <name val="Times New Roman"/>
      <family val="1"/>
      <charset val="238"/>
    </font>
    <font>
      <sz val="10"/>
      <name val="Times New Roman"/>
      <family val="1"/>
      <charset val="238"/>
    </font>
    <font>
      <i/>
      <sz val="11"/>
      <name val="Times New Roman"/>
      <family val="1"/>
      <charset val="238"/>
    </font>
    <font>
      <sz val="11"/>
      <color theme="1"/>
      <name val="Times New Roman"/>
      <family val="1"/>
      <charset val="238"/>
    </font>
    <font>
      <sz val="12"/>
      <color rgb="FF000000"/>
      <name val="Times New Roman"/>
      <family val="1"/>
      <charset val="238"/>
    </font>
    <font>
      <b/>
      <sz val="11"/>
      <color theme="1"/>
      <name val="Times New Roman"/>
      <family val="1"/>
      <charset val="238"/>
    </font>
    <font>
      <sz val="12"/>
      <color theme="1"/>
      <name val="Times New Roman"/>
      <family val="1"/>
      <charset val="238"/>
    </font>
    <font>
      <b/>
      <sz val="10"/>
      <color rgb="FF000000"/>
      <name val="Times New Roman"/>
      <family val="1"/>
      <charset val="238"/>
    </font>
    <font>
      <i/>
      <sz val="12"/>
      <color rgb="FF000000"/>
      <name val="Times New Roman"/>
      <family val="1"/>
      <charset val="238"/>
    </font>
    <font>
      <b/>
      <sz val="11"/>
      <color theme="0"/>
      <name val="Calibri"/>
      <family val="2"/>
      <charset val="238"/>
      <scheme val="minor"/>
    </font>
    <font>
      <sz val="11"/>
      <name val="Calibri"/>
      <family val="2"/>
      <charset val="238"/>
      <scheme val="minor"/>
    </font>
    <font>
      <vertAlign val="subscript"/>
      <sz val="11"/>
      <name val="Calibri"/>
      <family val="2"/>
      <charset val="238"/>
      <scheme val="minor"/>
    </font>
    <font>
      <sz val="11"/>
      <color rgb="FF000000"/>
      <name val="Times New Roman"/>
      <family val="1"/>
      <charset val="238"/>
    </font>
    <font>
      <i/>
      <sz val="11"/>
      <color theme="1"/>
      <name val="Times New Roman"/>
      <family val="1"/>
      <charset val="238"/>
    </font>
    <font>
      <b/>
      <sz val="8"/>
      <color theme="1"/>
      <name val="Times New Roman"/>
      <family val="1"/>
      <charset val="238"/>
    </font>
    <font>
      <sz val="12"/>
      <color rgb="FF002060"/>
      <name val="Times New Roman"/>
      <family val="1"/>
      <charset val="238"/>
    </font>
  </fonts>
  <fills count="5">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rgb="FFA5A5A5"/>
      </patternFill>
    </fill>
  </fills>
  <borders count="26">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s>
  <cellStyleXfs count="2">
    <xf numFmtId="0" fontId="0" fillId="0" borderId="0"/>
    <xf numFmtId="0" fontId="14" fillId="4" borderId="9" applyNumberFormat="0" applyFont="0" applyFill="0" applyBorder="0" applyAlignment="0" applyProtection="0"/>
  </cellStyleXfs>
  <cellXfs count="116">
    <xf numFmtId="0" fontId="0" fillId="0" borderId="0" xfId="0"/>
    <xf numFmtId="0" fontId="4" fillId="0" borderId="0" xfId="0" applyFont="1" applyAlignment="1" applyProtection="1">
      <alignment vertical="center"/>
      <protection locked="0"/>
    </xf>
    <xf numFmtId="4" fontId="1" fillId="0" borderId="0" xfId="0" applyNumberFormat="1" applyFont="1" applyProtection="1">
      <protection locked="0"/>
    </xf>
    <xf numFmtId="0" fontId="1" fillId="0" borderId="0" xfId="0" applyFont="1" applyProtection="1">
      <protection locked="0"/>
    </xf>
    <xf numFmtId="4" fontId="2" fillId="0" borderId="0" xfId="0" applyNumberFormat="1" applyFont="1" applyAlignment="1" applyProtection="1">
      <alignment wrapText="1"/>
      <protection locked="0"/>
    </xf>
    <xf numFmtId="4" fontId="1" fillId="0" borderId="0" xfId="0" applyNumberFormat="1" applyFont="1" applyAlignment="1" applyProtection="1">
      <alignment wrapText="1"/>
      <protection locked="0"/>
    </xf>
    <xf numFmtId="0" fontId="6" fillId="0" borderId="0" xfId="0" applyFont="1" applyProtection="1">
      <protection locked="0"/>
    </xf>
    <xf numFmtId="4" fontId="6" fillId="0" borderId="0" xfId="0" applyNumberFormat="1" applyFont="1" applyProtection="1">
      <protection locked="0"/>
    </xf>
    <xf numFmtId="0" fontId="5" fillId="0" borderId="0" xfId="0" applyFont="1" applyAlignment="1" applyProtection="1">
      <alignment horizontal="right"/>
      <protection locked="0"/>
    </xf>
    <xf numFmtId="0" fontId="8" fillId="0" borderId="0" xfId="0" applyFont="1" applyProtection="1">
      <protection locked="0"/>
    </xf>
    <xf numFmtId="4" fontId="8" fillId="0" borderId="0" xfId="0" applyNumberFormat="1" applyFont="1" applyProtection="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4" fontId="1" fillId="0" borderId="4" xfId="0" applyNumberFormat="1" applyFont="1" applyBorder="1" applyAlignment="1" applyProtection="1">
      <alignment horizontal="center" vertical="center" wrapText="1"/>
      <protection locked="0"/>
    </xf>
    <xf numFmtId="0" fontId="3" fillId="0" borderId="0" xfId="0" applyFont="1" applyProtection="1">
      <protection locked="0"/>
    </xf>
    <xf numFmtId="4" fontId="1" fillId="0" borderId="3" xfId="0" applyNumberFormat="1" applyFont="1" applyBorder="1" applyAlignment="1" applyProtection="1">
      <alignment horizontal="center" vertical="center" wrapText="1"/>
      <protection locked="0"/>
    </xf>
    <xf numFmtId="0" fontId="0" fillId="0" borderId="0" xfId="0" applyProtection="1">
      <protection locked="0"/>
    </xf>
    <xf numFmtId="0" fontId="2" fillId="0" borderId="0" xfId="0" applyFont="1" applyBorder="1" applyAlignment="1" applyProtection="1">
      <alignment horizontal="right" wrapText="1"/>
      <protection locked="0"/>
    </xf>
    <xf numFmtId="4" fontId="2" fillId="0" borderId="0" xfId="0" applyNumberFormat="1" applyFont="1" applyBorder="1" applyProtection="1">
      <protection locked="0"/>
    </xf>
    <xf numFmtId="0" fontId="8" fillId="0" borderId="0" xfId="0" applyFont="1" applyFill="1" applyAlignment="1" applyProtection="1">
      <protection locked="0"/>
    </xf>
    <xf numFmtId="0" fontId="8" fillId="0" borderId="0" xfId="0" applyFont="1" applyFill="1" applyProtection="1"/>
    <xf numFmtId="4" fontId="8" fillId="0" borderId="0" xfId="0" applyNumberFormat="1" applyFont="1" applyFill="1" applyProtection="1"/>
    <xf numFmtId="0" fontId="8" fillId="0" borderId="0" xfId="0" applyFont="1" applyProtection="1"/>
    <xf numFmtId="0" fontId="8" fillId="0" borderId="0" xfId="0" applyFont="1" applyFill="1" applyAlignment="1" applyProtection="1"/>
    <xf numFmtId="0" fontId="8" fillId="0" borderId="0" xfId="0" applyFont="1" applyFill="1" applyAlignment="1" applyProtection="1">
      <alignment wrapText="1"/>
    </xf>
    <xf numFmtId="0" fontId="11" fillId="0" borderId="0" xfId="0" applyFont="1" applyAlignment="1">
      <alignment horizontal="center" vertical="top"/>
    </xf>
    <xf numFmtId="0" fontId="12" fillId="0" borderId="0" xfId="0" applyFont="1" applyAlignment="1">
      <alignment horizontal="center" vertical="center" wrapText="1"/>
    </xf>
    <xf numFmtId="0" fontId="11" fillId="0" borderId="0" xfId="0" applyFont="1" applyAlignment="1">
      <alignment horizontal="center" vertical="center"/>
    </xf>
    <xf numFmtId="0" fontId="9" fillId="0" borderId="0" xfId="0" applyFont="1" applyAlignment="1">
      <alignment horizontal="justify" vertical="center"/>
    </xf>
    <xf numFmtId="0" fontId="9" fillId="0" borderId="0" xfId="0" applyFont="1" applyAlignment="1">
      <alignment horizontal="justify" vertical="center" wrapText="1"/>
    </xf>
    <xf numFmtId="0" fontId="11" fillId="0" borderId="0" xfId="0" applyFont="1" applyAlignment="1">
      <alignment horizontal="justify" vertical="center"/>
    </xf>
    <xf numFmtId="0" fontId="11" fillId="0" borderId="0" xfId="0" applyFont="1" applyAlignment="1">
      <alignment horizontal="justify" vertical="center" wrapText="1"/>
    </xf>
    <xf numFmtId="0" fontId="11" fillId="0" borderId="0" xfId="0" applyFont="1" applyAlignment="1">
      <alignment horizontal="center" vertical="center" wrapText="1"/>
    </xf>
    <xf numFmtId="4" fontId="1" fillId="0" borderId="5" xfId="0" applyNumberFormat="1" applyFont="1" applyFill="1" applyBorder="1" applyAlignment="1" applyProtection="1">
      <alignment horizontal="center" vertical="center"/>
    </xf>
    <xf numFmtId="4" fontId="1" fillId="0" borderId="7" xfId="0" applyNumberFormat="1" applyFont="1" applyBorder="1" applyAlignment="1" applyProtection="1">
      <alignment horizontal="center" vertical="center" wrapText="1"/>
      <protection locked="0"/>
    </xf>
    <xf numFmtId="4" fontId="2" fillId="0" borderId="0" xfId="0" applyNumberFormat="1" applyFont="1" applyBorder="1" applyAlignment="1" applyProtection="1">
      <alignment horizontal="right" wrapText="1"/>
      <protection locked="0"/>
    </xf>
    <xf numFmtId="0" fontId="15" fillId="0" borderId="0" xfId="1" applyFont="1" applyFill="1" applyBorder="1" applyProtection="1">
      <protection locked="0"/>
    </xf>
    <xf numFmtId="0" fontId="15" fillId="0" borderId="0" xfId="1" applyFont="1" applyFill="1" applyBorder="1" applyAlignment="1" applyProtection="1">
      <alignment vertical="center"/>
      <protection locked="0"/>
    </xf>
    <xf numFmtId="4" fontId="1" fillId="0" borderId="8" xfId="0" applyNumberFormat="1" applyFont="1" applyFill="1" applyBorder="1" applyAlignment="1" applyProtection="1">
      <alignment horizontal="center" vertical="center"/>
    </xf>
    <xf numFmtId="4" fontId="17" fillId="0" borderId="1" xfId="0" applyNumberFormat="1" applyFont="1" applyBorder="1" applyAlignment="1">
      <alignment horizontal="center" vertical="center" wrapText="1"/>
    </xf>
    <xf numFmtId="4" fontId="17" fillId="0" borderId="12" xfId="0" applyNumberFormat="1" applyFont="1" applyBorder="1" applyAlignment="1">
      <alignment horizontal="center" vertical="center" wrapText="1"/>
    </xf>
    <xf numFmtId="4" fontId="1" fillId="0" borderId="20" xfId="0" applyNumberFormat="1" applyFont="1" applyFill="1" applyBorder="1" applyAlignment="1" applyProtection="1">
      <alignment horizontal="center" vertical="center"/>
    </xf>
    <xf numFmtId="4" fontId="10" fillId="3" borderId="21" xfId="0" applyNumberFormat="1" applyFont="1" applyFill="1" applyBorder="1" applyAlignment="1" applyProtection="1">
      <alignment horizontal="center" vertical="center" wrapText="1"/>
    </xf>
    <xf numFmtId="4" fontId="1" fillId="0" borderId="12" xfId="1" applyNumberFormat="1" applyFont="1" applyFill="1" applyBorder="1" applyAlignment="1" applyProtection="1">
      <alignment horizontal="center" vertical="center" wrapText="1"/>
      <protection locked="0"/>
    </xf>
    <xf numFmtId="4" fontId="2" fillId="0" borderId="16" xfId="0" applyNumberFormat="1" applyFont="1" applyFill="1" applyBorder="1" applyAlignment="1" applyProtection="1">
      <alignment horizontal="center" vertical="center"/>
    </xf>
    <xf numFmtId="4" fontId="10" fillId="2" borderId="17" xfId="0" applyNumberFormat="1" applyFont="1" applyFill="1" applyBorder="1" applyAlignment="1" applyProtection="1">
      <alignment horizontal="center" vertical="center" wrapText="1"/>
    </xf>
    <xf numFmtId="4" fontId="1" fillId="0" borderId="12" xfId="0" applyNumberFormat="1" applyFont="1" applyFill="1" applyBorder="1" applyAlignment="1" applyProtection="1">
      <alignment horizontal="center" vertical="center" wrapText="1"/>
    </xf>
    <xf numFmtId="4" fontId="1" fillId="0" borderId="21" xfId="0" applyNumberFormat="1" applyFont="1" applyFill="1" applyBorder="1" applyAlignment="1" applyProtection="1">
      <alignment horizontal="center" vertical="center"/>
    </xf>
    <xf numFmtId="0" fontId="7" fillId="0" borderId="24" xfId="0" applyFont="1" applyBorder="1" applyAlignment="1" applyProtection="1">
      <alignment horizontal="center" vertical="center"/>
      <protection locked="0"/>
    </xf>
    <xf numFmtId="0" fontId="7" fillId="0" borderId="1" xfId="0" applyFont="1" applyBorder="1" applyAlignment="1" applyProtection="1">
      <alignment horizontal="center" vertical="center" wrapText="1"/>
      <protection locked="0"/>
    </xf>
    <xf numFmtId="4" fontId="7" fillId="0" borderId="1" xfId="0" applyNumberFormat="1" applyFont="1" applyBorder="1" applyAlignment="1" applyProtection="1">
      <alignment horizontal="center" vertical="center" wrapText="1"/>
      <protection locked="0"/>
    </xf>
    <xf numFmtId="4" fontId="7" fillId="0" borderId="5" xfId="0" applyNumberFormat="1" applyFont="1" applyBorder="1" applyAlignment="1" applyProtection="1">
      <alignment horizontal="center" vertical="center"/>
      <protection locked="0"/>
    </xf>
    <xf numFmtId="4" fontId="7" fillId="0" borderId="8" xfId="0" applyNumberFormat="1" applyFont="1" applyBorder="1" applyAlignment="1" applyProtection="1">
      <alignment horizontal="center" vertical="center"/>
      <protection locked="0"/>
    </xf>
    <xf numFmtId="0" fontId="8" fillId="3" borderId="0" xfId="0" applyFont="1" applyFill="1" applyProtection="1">
      <protection locked="0"/>
    </xf>
    <xf numFmtId="0" fontId="8" fillId="3" borderId="0" xfId="0" applyFont="1" applyFill="1" applyAlignment="1" applyProtection="1">
      <alignment horizontal="center" vertical="top"/>
    </xf>
    <xf numFmtId="0" fontId="8" fillId="0" borderId="0" xfId="0" applyFont="1" applyFill="1" applyProtection="1">
      <protection locked="0"/>
    </xf>
    <xf numFmtId="0" fontId="8" fillId="0" borderId="0" xfId="0" applyFont="1" applyAlignment="1" applyProtection="1">
      <alignment vertical="center"/>
      <protection locked="0"/>
    </xf>
    <xf numFmtId="0" fontId="8" fillId="0" borderId="0" xfId="0" applyFont="1" applyFill="1" applyAlignment="1" applyProtection="1">
      <alignment horizontal="center" wrapText="1"/>
    </xf>
    <xf numFmtId="0" fontId="8" fillId="0" borderId="0" xfId="0" applyFont="1" applyFill="1" applyAlignment="1" applyProtection="1">
      <alignment horizontal="center"/>
    </xf>
    <xf numFmtId="0" fontId="5" fillId="0" borderId="0" xfId="0" applyFont="1" applyAlignment="1" applyProtection="1">
      <protection locked="0"/>
    </xf>
    <xf numFmtId="0" fontId="5" fillId="0" borderId="0" xfId="0" applyFont="1" applyAlignment="1" applyProtection="1">
      <alignment vertical="center"/>
      <protection locked="0"/>
    </xf>
    <xf numFmtId="4" fontId="8" fillId="0" borderId="0" xfId="0" applyNumberFormat="1" applyFont="1" applyFill="1" applyAlignment="1" applyProtection="1">
      <alignment horizontal="justify"/>
    </xf>
    <xf numFmtId="0" fontId="8" fillId="0" borderId="0" xfId="0" applyFont="1" applyFill="1" applyAlignment="1" applyProtection="1">
      <alignment horizontal="justify"/>
      <protection locked="0"/>
    </xf>
    <xf numFmtId="0" fontId="19" fillId="0" borderId="0" xfId="0" applyFont="1" applyAlignment="1" applyProtection="1">
      <alignment horizontal="justify" vertical="center"/>
    </xf>
    <xf numFmtId="4" fontId="1" fillId="0" borderId="1" xfId="0" applyNumberFormat="1" applyFont="1" applyFill="1" applyBorder="1" applyAlignment="1" applyProtection="1">
      <alignment horizontal="center" vertical="center" wrapText="1"/>
    </xf>
    <xf numFmtId="4" fontId="1" fillId="0" borderId="1" xfId="1" applyNumberFormat="1" applyFont="1" applyFill="1" applyBorder="1" applyAlignment="1" applyProtection="1">
      <alignment horizontal="center" vertical="center" wrapText="1"/>
      <protection locked="0"/>
    </xf>
    <xf numFmtId="4" fontId="1" fillId="0" borderId="1" xfId="0" applyNumberFormat="1" applyFont="1" applyFill="1" applyBorder="1" applyAlignment="1" applyProtection="1">
      <alignment horizontal="center" vertical="center"/>
    </xf>
    <xf numFmtId="4" fontId="8" fillId="0" borderId="1" xfId="0" applyNumberFormat="1" applyFont="1" applyFill="1" applyBorder="1" applyAlignment="1" applyProtection="1">
      <alignment horizontal="center" vertical="center" wrapText="1"/>
    </xf>
    <xf numFmtId="2" fontId="1" fillId="0" borderId="1" xfId="0" applyNumberFormat="1"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4" fontId="0" fillId="0" borderId="0" xfId="0" applyNumberFormat="1" applyProtection="1">
      <protection locked="0"/>
    </xf>
    <xf numFmtId="0" fontId="2" fillId="0" borderId="14" xfId="0" applyFont="1" applyFill="1" applyBorder="1" applyAlignment="1" applyProtection="1">
      <alignment horizontal="right" vertical="center" wrapText="1"/>
    </xf>
    <xf numFmtId="0" fontId="2" fillId="0" borderId="15" xfId="0" applyFont="1" applyFill="1" applyBorder="1" applyAlignment="1" applyProtection="1">
      <alignment horizontal="right" vertical="center" wrapText="1"/>
    </xf>
    <xf numFmtId="0" fontId="17" fillId="0" borderId="19" xfId="0" applyFont="1" applyBorder="1" applyAlignment="1">
      <alignment horizontal="left" vertical="center" wrapText="1"/>
    </xf>
    <xf numFmtId="0" fontId="17" fillId="0" borderId="18" xfId="0" applyFont="1" applyBorder="1" applyAlignment="1">
      <alignment horizontal="left" vertical="center" wrapText="1"/>
    </xf>
    <xf numFmtId="0" fontId="2" fillId="0" borderId="22" xfId="0" applyFont="1" applyFill="1" applyBorder="1" applyAlignment="1" applyProtection="1">
      <alignment horizontal="right" vertical="center" wrapText="1"/>
    </xf>
    <xf numFmtId="0" fontId="2" fillId="0" borderId="23" xfId="0" applyFont="1" applyFill="1" applyBorder="1" applyAlignment="1" applyProtection="1">
      <alignment horizontal="center" vertical="center" wrapText="1"/>
    </xf>
    <xf numFmtId="0" fontId="2" fillId="0" borderId="10" xfId="0" applyFont="1" applyFill="1" applyBorder="1" applyAlignment="1" applyProtection="1">
      <alignment horizontal="center" vertical="center" wrapText="1"/>
    </xf>
    <xf numFmtId="0" fontId="17" fillId="0" borderId="11" xfId="0" applyFont="1" applyBorder="1" applyAlignment="1">
      <alignment horizontal="left" vertical="center" wrapText="1"/>
    </xf>
    <xf numFmtId="0" fontId="17" fillId="0" borderId="6" xfId="0" applyFont="1" applyBorder="1" applyAlignment="1">
      <alignment horizontal="left" vertical="center" wrapText="1"/>
    </xf>
    <xf numFmtId="0" fontId="8" fillId="0" borderId="11" xfId="0" applyFont="1" applyBorder="1" applyAlignment="1">
      <alignment horizontal="left" vertical="center" wrapText="1"/>
    </xf>
    <xf numFmtId="0" fontId="8" fillId="0" borderId="6" xfId="0" applyFont="1" applyBorder="1" applyAlignment="1">
      <alignment horizontal="left" vertical="center" wrapText="1"/>
    </xf>
    <xf numFmtId="0" fontId="2" fillId="0" borderId="25" xfId="0" applyFont="1" applyFill="1" applyBorder="1" applyAlignment="1" applyProtection="1">
      <alignment horizontal="center" vertical="center" wrapText="1"/>
    </xf>
    <xf numFmtId="0" fontId="2" fillId="0" borderId="13" xfId="0" applyFont="1" applyFill="1" applyBorder="1" applyAlignment="1" applyProtection="1">
      <alignment horizontal="center" vertical="center" wrapText="1"/>
    </xf>
    <xf numFmtId="0" fontId="1" fillId="0" borderId="1" xfId="0" applyFont="1" applyFill="1" applyBorder="1" applyAlignment="1" applyProtection="1">
      <alignment horizontal="left" vertical="center" wrapText="1"/>
    </xf>
    <xf numFmtId="0" fontId="8" fillId="0" borderId="12" xfId="0" applyFont="1" applyFill="1" applyBorder="1" applyAlignment="1" applyProtection="1">
      <alignment horizontal="left" vertical="center" wrapText="1"/>
    </xf>
    <xf numFmtId="0" fontId="8" fillId="0" borderId="0" xfId="0" applyFont="1" applyFill="1" applyAlignment="1" applyProtection="1">
      <alignment horizontal="left"/>
      <protection locked="0"/>
    </xf>
    <xf numFmtId="0" fontId="8" fillId="0" borderId="0" xfId="0" applyFont="1" applyFill="1" applyAlignment="1" applyProtection="1">
      <alignment horizontal="justify" vertical="center" wrapText="1"/>
    </xf>
    <xf numFmtId="0" fontId="8" fillId="0" borderId="0" xfId="0" applyFont="1" applyAlignment="1" applyProtection="1">
      <alignment horizontal="left" vertical="center" wrapText="1"/>
      <protection locked="0"/>
    </xf>
    <xf numFmtId="0" fontId="8" fillId="0" borderId="0" xfId="0" applyFont="1" applyAlignment="1" applyProtection="1">
      <alignment horizontal="justify" wrapText="1"/>
      <protection locked="0"/>
    </xf>
    <xf numFmtId="0" fontId="8" fillId="3" borderId="0" xfId="0" applyFont="1" applyFill="1" applyAlignment="1" applyProtection="1">
      <alignment horizontal="justify" vertical="center" wrapText="1"/>
    </xf>
    <xf numFmtId="0" fontId="10" fillId="0" borderId="0" xfId="0" applyFont="1" applyFill="1" applyAlignment="1" applyProtection="1">
      <alignment horizontal="justify" vertical="center" wrapText="1"/>
      <protection locked="0"/>
    </xf>
    <xf numFmtId="0" fontId="8" fillId="0" borderId="0" xfId="0" applyFont="1" applyFill="1" applyAlignment="1" applyProtection="1">
      <alignment horizontal="justify" vertical="top" wrapText="1"/>
      <protection locked="0"/>
    </xf>
    <xf numFmtId="0" fontId="8" fillId="0" borderId="0" xfId="0" applyFont="1" applyFill="1" applyAlignment="1" applyProtection="1">
      <alignment horizontal="left" vertical="center"/>
    </xf>
    <xf numFmtId="0" fontId="8" fillId="0" borderId="0" xfId="0" quotePrefix="1" applyFont="1" applyFill="1" applyAlignment="1" applyProtection="1">
      <alignment horizontal="justify" vertical="center" wrapText="1"/>
    </xf>
    <xf numFmtId="0" fontId="8" fillId="0" borderId="0" xfId="0" quotePrefix="1" applyFont="1" applyFill="1" applyAlignment="1" applyProtection="1">
      <alignment horizontal="justify" vertical="top" wrapText="1"/>
    </xf>
    <xf numFmtId="4" fontId="8" fillId="0" borderId="0" xfId="0" quotePrefix="1" applyNumberFormat="1" applyFont="1" applyFill="1" applyAlignment="1" applyProtection="1">
      <alignment horizontal="left"/>
      <protection locked="0"/>
    </xf>
    <xf numFmtId="4" fontId="1" fillId="0" borderId="0" xfId="0" applyNumberFormat="1" applyFont="1" applyAlignment="1" applyProtection="1">
      <alignment horizontal="left" vertical="top" wrapText="1"/>
      <protection locked="0"/>
    </xf>
    <xf numFmtId="0" fontId="8" fillId="3" borderId="0" xfId="0" applyFont="1" applyFill="1" applyAlignment="1" applyProtection="1">
      <alignment horizontal="center" vertical="top"/>
    </xf>
    <xf numFmtId="0" fontId="8" fillId="0" borderId="0" xfId="0" applyFont="1" applyFill="1" applyAlignment="1" applyProtection="1">
      <alignment horizontal="center" vertical="top"/>
    </xf>
    <xf numFmtId="0" fontId="8" fillId="0" borderId="0" xfId="0" applyFont="1" applyProtection="1">
      <protection locked="0"/>
    </xf>
    <xf numFmtId="0" fontId="5" fillId="0" borderId="0" xfId="0" applyFont="1" applyAlignment="1" applyProtection="1">
      <alignment horizontal="center" vertical="center"/>
      <protection locked="0"/>
    </xf>
    <xf numFmtId="0" fontId="1" fillId="0" borderId="0" xfId="0" applyFont="1" applyFill="1" applyAlignment="1" applyProtection="1">
      <alignment horizontal="left" vertical="top" wrapText="1"/>
      <protection locked="0"/>
    </xf>
    <xf numFmtId="0" fontId="15" fillId="0" borderId="0" xfId="1" applyFont="1" applyFill="1" applyBorder="1" applyAlignment="1" applyProtection="1">
      <alignment horizontal="left" vertical="center" wrapText="1"/>
      <protection locked="0"/>
    </xf>
    <xf numFmtId="0" fontId="2" fillId="0" borderId="0" xfId="0" applyFont="1" applyBorder="1" applyAlignment="1" applyProtection="1">
      <alignment horizontal="center" vertical="center"/>
      <protection locked="0"/>
    </xf>
    <xf numFmtId="0" fontId="1" fillId="0" borderId="3" xfId="0" applyFont="1" applyBorder="1" applyAlignment="1" applyProtection="1">
      <alignment horizontal="center" vertical="center"/>
      <protection locked="0"/>
    </xf>
    <xf numFmtId="0" fontId="7" fillId="0" borderId="1" xfId="0" applyFont="1" applyBorder="1" applyAlignment="1" applyProtection="1">
      <alignment horizontal="center" vertical="center"/>
      <protection locked="0"/>
    </xf>
    <xf numFmtId="0" fontId="8" fillId="0" borderId="0" xfId="0" applyFont="1" applyFill="1" applyAlignment="1" applyProtection="1">
      <alignment horizontal="center" wrapText="1"/>
    </xf>
    <xf numFmtId="0" fontId="8" fillId="0" borderId="0" xfId="0" applyFont="1" applyFill="1" applyAlignment="1" applyProtection="1">
      <alignment horizontal="left" vertical="top"/>
    </xf>
    <xf numFmtId="0" fontId="8" fillId="0" borderId="0" xfId="0" applyFont="1" applyFill="1" applyAlignment="1" applyProtection="1">
      <alignment horizontal="center"/>
      <protection locked="0"/>
    </xf>
    <xf numFmtId="0" fontId="8" fillId="0" borderId="0" xfId="0" applyFont="1" applyAlignment="1" applyProtection="1">
      <alignment horizontal="justify" vertical="center" wrapText="1"/>
    </xf>
    <xf numFmtId="0" fontId="10" fillId="0" borderId="0" xfId="0" applyFont="1" applyAlignment="1" applyProtection="1">
      <alignment horizontal="justify" vertical="center" wrapText="1"/>
    </xf>
    <xf numFmtId="0" fontId="8" fillId="0" borderId="0" xfId="0" quotePrefix="1" applyFont="1" applyFill="1" applyAlignment="1" applyProtection="1">
      <alignment horizontal="justify" wrapText="1"/>
    </xf>
    <xf numFmtId="0" fontId="8" fillId="0" borderId="0" xfId="0" applyFont="1" applyFill="1" applyAlignment="1" applyProtection="1">
      <alignment horizontal="justify"/>
    </xf>
    <xf numFmtId="0" fontId="10" fillId="0" borderId="0" xfId="0" applyFont="1" applyFill="1" applyAlignment="1" applyProtection="1">
      <alignment horizontal="left"/>
    </xf>
    <xf numFmtId="0" fontId="8" fillId="0" borderId="0" xfId="0" quotePrefix="1" applyFont="1" applyFill="1" applyAlignment="1" applyProtection="1">
      <alignment horizontal="left" vertical="center"/>
    </xf>
  </cellXfs>
  <cellStyles count="2">
    <cellStyle name="Komórka zaznaczona" xfId="1" builtinId="23" customBuiltin="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pageSetUpPr fitToPage="1"/>
  </sheetPr>
  <dimension ref="A1:I78"/>
  <sheetViews>
    <sheetView showZeros="0" tabSelected="1" topLeftCell="A13" zoomScaleNormal="100" zoomScaleSheetLayoutView="110" workbookViewId="0">
      <selection activeCell="A28" sqref="A28:F28"/>
    </sheetView>
  </sheetViews>
  <sheetFormatPr defaultColWidth="9" defaultRowHeight="15"/>
  <cols>
    <col min="1" max="1" width="7.25" style="3" customWidth="1"/>
    <col min="2" max="2" width="23.625" style="3" customWidth="1"/>
    <col min="3" max="3" width="24" style="3" customWidth="1"/>
    <col min="4" max="4" width="12.75" style="3" customWidth="1"/>
    <col min="5" max="5" width="12" style="2" customWidth="1"/>
    <col min="6" max="6" width="12.25" style="2" customWidth="1"/>
    <col min="7" max="7" width="10.75" style="2" customWidth="1"/>
    <col min="8" max="8" width="12.5" style="2" customWidth="1"/>
    <col min="9" max="9" width="10.125" style="3" bestFit="1" customWidth="1"/>
    <col min="10" max="10" width="9.5" style="3" customWidth="1"/>
    <col min="11" max="16384" width="9" style="3"/>
  </cols>
  <sheetData>
    <row r="1" spans="1:8" ht="18.75">
      <c r="A1" s="36"/>
      <c r="B1" s="36"/>
      <c r="C1" s="37"/>
      <c r="D1" s="37"/>
      <c r="E1" s="1"/>
    </row>
    <row r="2" spans="1:8" ht="19.5" customHeight="1">
      <c r="A2" s="53" t="s">
        <v>77</v>
      </c>
      <c r="B2" s="53"/>
      <c r="C2" s="53"/>
      <c r="D2" s="22"/>
      <c r="F2" s="4"/>
      <c r="G2" s="4"/>
      <c r="H2" s="5"/>
    </row>
    <row r="3" spans="1:8" s="6" customFormat="1">
      <c r="A3" s="98" t="s">
        <v>5</v>
      </c>
      <c r="B3" s="98"/>
      <c r="C3" s="54"/>
      <c r="D3" s="22"/>
      <c r="E3" s="7"/>
      <c r="F3" s="97"/>
      <c r="G3" s="97"/>
      <c r="H3" s="97"/>
    </row>
    <row r="4" spans="1:8" ht="21" customHeight="1">
      <c r="A4" s="55" t="s">
        <v>0</v>
      </c>
      <c r="B4" s="55"/>
      <c r="C4" s="53"/>
      <c r="D4" s="22"/>
      <c r="F4" s="97"/>
      <c r="G4" s="97"/>
      <c r="H4" s="97"/>
    </row>
    <row r="5" spans="1:8" s="6" customFormat="1">
      <c r="A5" s="99" t="s">
        <v>78</v>
      </c>
      <c r="B5" s="99"/>
      <c r="C5" s="53"/>
      <c r="D5" s="22"/>
      <c r="E5" s="7"/>
      <c r="F5" s="7"/>
      <c r="G5" s="7"/>
      <c r="H5" s="7"/>
    </row>
    <row r="6" spans="1:8" ht="25.5" customHeight="1">
      <c r="A6" s="53" t="s">
        <v>0</v>
      </c>
      <c r="B6" s="53"/>
      <c r="C6" s="53"/>
      <c r="D6" s="22"/>
    </row>
    <row r="7" spans="1:8" s="6" customFormat="1">
      <c r="A7" s="98" t="s">
        <v>6</v>
      </c>
      <c r="B7" s="98"/>
      <c r="C7" s="54"/>
      <c r="D7" s="22"/>
      <c r="E7" s="7"/>
      <c r="F7" s="7"/>
      <c r="G7" s="7"/>
      <c r="H7" s="7"/>
    </row>
    <row r="8" spans="1:8" ht="22.5" customHeight="1">
      <c r="A8" s="53" t="s">
        <v>1</v>
      </c>
      <c r="B8" s="53"/>
      <c r="C8" s="53"/>
      <c r="D8" s="22"/>
      <c r="E8" s="60" t="s">
        <v>9</v>
      </c>
    </row>
    <row r="9" spans="1:8" s="6" customFormat="1" ht="15.75">
      <c r="A9" s="98" t="s">
        <v>79</v>
      </c>
      <c r="B9" s="98"/>
      <c r="C9" s="54"/>
      <c r="D9" s="22"/>
      <c r="E9" s="59" t="s">
        <v>10</v>
      </c>
      <c r="F9" s="7"/>
      <c r="G9" s="7"/>
      <c r="H9" s="7"/>
    </row>
    <row r="10" spans="1:8" ht="25.5" customHeight="1">
      <c r="A10" s="53" t="s">
        <v>1</v>
      </c>
      <c r="B10" s="53"/>
      <c r="C10" s="53"/>
      <c r="D10" s="22"/>
      <c r="E10" s="60" t="s">
        <v>11</v>
      </c>
    </row>
    <row r="11" spans="1:8" s="6" customFormat="1">
      <c r="A11" s="98" t="s">
        <v>80</v>
      </c>
      <c r="B11" s="98"/>
      <c r="C11" s="54"/>
      <c r="D11" s="22"/>
      <c r="E11" s="7"/>
      <c r="F11" s="7"/>
      <c r="G11" s="7"/>
      <c r="H11" s="7"/>
    </row>
    <row r="12" spans="1:8" ht="19.5" customHeight="1">
      <c r="A12" s="100" t="s">
        <v>81</v>
      </c>
      <c r="B12" s="100"/>
      <c r="C12" s="100"/>
      <c r="D12" s="100"/>
      <c r="E12" s="3"/>
      <c r="F12" s="3"/>
      <c r="G12" s="3"/>
      <c r="H12" s="3"/>
    </row>
    <row r="13" spans="1:8" ht="15.75">
      <c r="A13" s="8"/>
      <c r="B13" s="8"/>
      <c r="C13" s="8"/>
      <c r="D13" s="8"/>
      <c r="E13" s="8"/>
      <c r="F13" s="8"/>
      <c r="G13" s="8"/>
      <c r="H13" s="8"/>
    </row>
    <row r="14" spans="1:8" ht="15.75">
      <c r="A14" s="101" t="s">
        <v>19</v>
      </c>
      <c r="B14" s="101"/>
      <c r="C14" s="101"/>
      <c r="D14" s="101"/>
      <c r="E14" s="101"/>
      <c r="F14" s="101"/>
      <c r="G14" s="101"/>
      <c r="H14" s="101"/>
    </row>
    <row r="16" spans="1:8" ht="33.75" customHeight="1">
      <c r="A16" s="102" t="s">
        <v>124</v>
      </c>
      <c r="B16" s="102"/>
      <c r="C16" s="102"/>
      <c r="D16" s="102"/>
      <c r="E16" s="102"/>
      <c r="F16" s="102"/>
      <c r="G16" s="102"/>
      <c r="H16" s="102"/>
    </row>
    <row r="17" spans="1:8" ht="23.25" customHeight="1">
      <c r="A17" s="103" t="s">
        <v>62</v>
      </c>
      <c r="B17" s="103"/>
      <c r="C17" s="103"/>
      <c r="D17" s="103"/>
      <c r="E17" s="103"/>
      <c r="F17" s="103"/>
      <c r="G17" s="103"/>
      <c r="H17" s="103"/>
    </row>
    <row r="18" spans="1:8">
      <c r="A18" s="9" t="s">
        <v>61</v>
      </c>
      <c r="B18" s="9"/>
      <c r="C18" s="9"/>
      <c r="D18" s="9"/>
      <c r="E18" s="10"/>
      <c r="F18" s="10"/>
      <c r="G18" s="10"/>
      <c r="H18" s="10"/>
    </row>
    <row r="19" spans="1:8" s="14" customFormat="1" ht="9" customHeight="1" thickBot="1">
      <c r="A19" s="104"/>
      <c r="B19" s="104"/>
      <c r="C19" s="104"/>
      <c r="D19" s="104"/>
      <c r="E19" s="104"/>
      <c r="F19" s="104"/>
      <c r="G19" s="104"/>
      <c r="H19" s="104"/>
    </row>
    <row r="20" spans="1:8" s="16" customFormat="1" ht="84.75" customHeight="1">
      <c r="A20" s="11" t="s">
        <v>4</v>
      </c>
      <c r="B20" s="105" t="s">
        <v>25</v>
      </c>
      <c r="C20" s="105"/>
      <c r="D20" s="12" t="s">
        <v>58</v>
      </c>
      <c r="E20" s="15" t="s">
        <v>59</v>
      </c>
      <c r="F20" s="15" t="s">
        <v>60</v>
      </c>
      <c r="G20" s="13" t="s">
        <v>12</v>
      </c>
      <c r="H20" s="34" t="s">
        <v>27</v>
      </c>
    </row>
    <row r="21" spans="1:8" s="16" customFormat="1" ht="19.5" customHeight="1">
      <c r="A21" s="48" t="s">
        <v>13</v>
      </c>
      <c r="B21" s="106" t="s">
        <v>14</v>
      </c>
      <c r="C21" s="106"/>
      <c r="D21" s="49" t="s">
        <v>15</v>
      </c>
      <c r="E21" s="50" t="s">
        <v>16</v>
      </c>
      <c r="F21" s="50" t="s">
        <v>17</v>
      </c>
      <c r="G21" s="51" t="s">
        <v>18</v>
      </c>
      <c r="H21" s="52" t="s">
        <v>26</v>
      </c>
    </row>
    <row r="22" spans="1:8" s="16" customFormat="1" ht="45" customHeight="1">
      <c r="A22" s="69">
        <v>70</v>
      </c>
      <c r="B22" s="73" t="s">
        <v>63</v>
      </c>
      <c r="C22" s="74"/>
      <c r="D22" s="46">
        <v>10000</v>
      </c>
      <c r="E22" s="46">
        <v>0.02</v>
      </c>
      <c r="F22" s="43"/>
      <c r="G22" s="41">
        <f>ROUND(D22*F22,2)</f>
        <v>0</v>
      </c>
      <c r="H22" s="47"/>
    </row>
    <row r="23" spans="1:8" s="16" customFormat="1" ht="21" customHeight="1" thickBot="1">
      <c r="A23" s="71" t="s">
        <v>125</v>
      </c>
      <c r="B23" s="72"/>
      <c r="C23" s="72"/>
      <c r="D23" s="72"/>
      <c r="E23" s="72"/>
      <c r="F23" s="72"/>
      <c r="G23" s="44">
        <f>SUM(G22)</f>
        <v>0</v>
      </c>
      <c r="H23" s="45">
        <f>ROUNDUP(D22*E22/10,2)</f>
        <v>20</v>
      </c>
    </row>
    <row r="24" spans="1:8" s="16" customFormat="1" ht="33" customHeight="1">
      <c r="A24" s="82">
        <v>71</v>
      </c>
      <c r="B24" s="84" t="s">
        <v>114</v>
      </c>
      <c r="C24" s="84"/>
      <c r="D24" s="68">
        <v>600</v>
      </c>
      <c r="E24" s="68">
        <v>0.01</v>
      </c>
      <c r="F24" s="65"/>
      <c r="G24" s="66">
        <f>ROUND(D24*F24,2)</f>
        <v>0</v>
      </c>
      <c r="H24" s="67"/>
    </row>
    <row r="25" spans="1:8" s="16" customFormat="1" ht="33" customHeight="1">
      <c r="A25" s="83"/>
      <c r="B25" s="85" t="s">
        <v>115</v>
      </c>
      <c r="C25" s="85"/>
      <c r="D25" s="64">
        <v>800</v>
      </c>
      <c r="E25" s="64">
        <v>0.08</v>
      </c>
      <c r="F25" s="65"/>
      <c r="G25" s="66">
        <f>ROUND(D25*F25,2)</f>
        <v>0</v>
      </c>
      <c r="H25" s="66"/>
    </row>
    <row r="26" spans="1:8" s="16" customFormat="1" ht="21" customHeight="1" thickBot="1">
      <c r="A26" s="71" t="s">
        <v>126</v>
      </c>
      <c r="B26" s="72"/>
      <c r="C26" s="72"/>
      <c r="D26" s="72"/>
      <c r="E26" s="72"/>
      <c r="F26" s="72"/>
      <c r="G26" s="44">
        <f>SUM(G24:G25)</f>
        <v>0</v>
      </c>
      <c r="H26" s="45">
        <f>ROUNDUP(D24*E24/10,2)+ROUNDUP(D25*E25/10,2)</f>
        <v>7</v>
      </c>
    </row>
    <row r="27" spans="1:8" s="16" customFormat="1" ht="33" customHeight="1">
      <c r="A27" s="69">
        <v>72</v>
      </c>
      <c r="B27" s="73" t="s">
        <v>116</v>
      </c>
      <c r="C27" s="74"/>
      <c r="D27" s="46">
        <v>394.91</v>
      </c>
      <c r="E27" s="46">
        <v>0.8</v>
      </c>
      <c r="F27" s="43"/>
      <c r="G27" s="41">
        <f>ROUND(D27*F27,2)</f>
        <v>0</v>
      </c>
      <c r="H27" s="47"/>
    </row>
    <row r="28" spans="1:8" s="16" customFormat="1" ht="21" customHeight="1" thickBot="1">
      <c r="A28" s="71" t="s">
        <v>127</v>
      </c>
      <c r="B28" s="72"/>
      <c r="C28" s="72"/>
      <c r="D28" s="72"/>
      <c r="E28" s="72"/>
      <c r="F28" s="72"/>
      <c r="G28" s="44">
        <f>SUM(G27)</f>
        <v>0</v>
      </c>
      <c r="H28" s="45">
        <f>ROUNDUP(D27*E27/10,2)</f>
        <v>31.6</v>
      </c>
    </row>
    <row r="29" spans="1:8" s="16" customFormat="1" ht="33" customHeight="1">
      <c r="A29" s="69">
        <v>73</v>
      </c>
      <c r="B29" s="73" t="s">
        <v>106</v>
      </c>
      <c r="C29" s="74"/>
      <c r="D29" s="46">
        <v>800</v>
      </c>
      <c r="E29" s="46">
        <v>0.08</v>
      </c>
      <c r="F29" s="43"/>
      <c r="G29" s="41">
        <f>ROUND(D29*F29,2)</f>
        <v>0</v>
      </c>
      <c r="H29" s="47"/>
    </row>
    <row r="30" spans="1:8" s="16" customFormat="1" ht="21" customHeight="1" thickBot="1">
      <c r="A30" s="71" t="s">
        <v>128</v>
      </c>
      <c r="B30" s="72"/>
      <c r="C30" s="72"/>
      <c r="D30" s="72"/>
      <c r="E30" s="72"/>
      <c r="F30" s="72"/>
      <c r="G30" s="44">
        <f>SUM(G29)</f>
        <v>0</v>
      </c>
      <c r="H30" s="45">
        <f>ROUNDUP(D29*E29/10,2)</f>
        <v>6.4</v>
      </c>
    </row>
    <row r="31" spans="1:8" s="16" customFormat="1" ht="33" customHeight="1">
      <c r="A31" s="69">
        <v>74</v>
      </c>
      <c r="B31" s="73" t="s">
        <v>116</v>
      </c>
      <c r="C31" s="74"/>
      <c r="D31" s="46">
        <v>532.17999999999995</v>
      </c>
      <c r="E31" s="46">
        <v>0.8</v>
      </c>
      <c r="F31" s="43"/>
      <c r="G31" s="41">
        <f>ROUND(D31*F31,2)</f>
        <v>0</v>
      </c>
      <c r="H31" s="47"/>
    </row>
    <row r="32" spans="1:8" s="16" customFormat="1" ht="21" customHeight="1" thickBot="1">
      <c r="A32" s="71" t="s">
        <v>113</v>
      </c>
      <c r="B32" s="72"/>
      <c r="C32" s="72"/>
      <c r="D32" s="72"/>
      <c r="E32" s="72"/>
      <c r="F32" s="72"/>
      <c r="G32" s="44">
        <f>SUM(G31)</f>
        <v>0</v>
      </c>
      <c r="H32" s="45">
        <f>ROUNDUP(D31*E31/10,2)</f>
        <v>42.58</v>
      </c>
    </row>
    <row r="33" spans="1:9" s="16" customFormat="1" ht="45" customHeight="1">
      <c r="A33" s="69">
        <v>75</v>
      </c>
      <c r="B33" s="73" t="s">
        <v>63</v>
      </c>
      <c r="C33" s="74"/>
      <c r="D33" s="46">
        <v>9860</v>
      </c>
      <c r="E33" s="46">
        <v>0.02</v>
      </c>
      <c r="F33" s="43"/>
      <c r="G33" s="41">
        <f>ROUND(D33*F33,2)</f>
        <v>0</v>
      </c>
      <c r="H33" s="47"/>
    </row>
    <row r="34" spans="1:9" s="16" customFormat="1" ht="21" customHeight="1" thickBot="1">
      <c r="A34" s="71" t="s">
        <v>107</v>
      </c>
      <c r="B34" s="72"/>
      <c r="C34" s="72"/>
      <c r="D34" s="72"/>
      <c r="E34" s="72"/>
      <c r="F34" s="72"/>
      <c r="G34" s="44">
        <f>SUM(G33)</f>
        <v>0</v>
      </c>
      <c r="H34" s="45">
        <f>ROUNDUP(D33*E33/10,2)</f>
        <v>19.72</v>
      </c>
    </row>
    <row r="35" spans="1:9" s="16" customFormat="1" ht="37.5" customHeight="1">
      <c r="A35" s="76">
        <v>76</v>
      </c>
      <c r="B35" s="73" t="s">
        <v>109</v>
      </c>
      <c r="C35" s="74"/>
      <c r="D35" s="40">
        <v>1771.2</v>
      </c>
      <c r="E35" s="40">
        <v>0.9</v>
      </c>
      <c r="F35" s="65"/>
      <c r="G35" s="41">
        <f t="shared" ref="G35:G37" si="0">ROUND(D35*F35,2)</f>
        <v>0</v>
      </c>
      <c r="H35" s="42"/>
    </row>
    <row r="36" spans="1:9" s="16" customFormat="1" ht="33" customHeight="1">
      <c r="A36" s="77"/>
      <c r="B36" s="78" t="s">
        <v>110</v>
      </c>
      <c r="C36" s="79"/>
      <c r="D36" s="39">
        <v>10340.799999999999</v>
      </c>
      <c r="E36" s="39">
        <v>0.9</v>
      </c>
      <c r="F36" s="65"/>
      <c r="G36" s="33">
        <f t="shared" si="0"/>
        <v>0</v>
      </c>
      <c r="H36" s="38"/>
    </row>
    <row r="37" spans="1:9" s="16" customFormat="1" ht="32.25" customHeight="1">
      <c r="A37" s="77"/>
      <c r="B37" s="80" t="s">
        <v>111</v>
      </c>
      <c r="C37" s="81"/>
      <c r="D37" s="39">
        <v>1386.8</v>
      </c>
      <c r="E37" s="39">
        <v>0.01</v>
      </c>
      <c r="F37" s="65"/>
      <c r="G37" s="33">
        <f t="shared" si="0"/>
        <v>0</v>
      </c>
      <c r="H37" s="38"/>
    </row>
    <row r="38" spans="1:9" s="16" customFormat="1" ht="21" customHeight="1" thickBot="1">
      <c r="A38" s="71" t="s">
        <v>108</v>
      </c>
      <c r="B38" s="72"/>
      <c r="C38" s="72"/>
      <c r="D38" s="75"/>
      <c r="E38" s="75"/>
      <c r="F38" s="72"/>
      <c r="G38" s="44">
        <f>SUM(G35:G37)</f>
        <v>0</v>
      </c>
      <c r="H38" s="45">
        <f>ROUNDUP(D35*E35/10,2)+ROUNDUP(D36*E36/10,2)+ROUNDUP(D37*E37/10,2)</f>
        <v>1091.48</v>
      </c>
      <c r="I38" s="70"/>
    </row>
    <row r="39" spans="1:9" s="16" customFormat="1" ht="11.25" customHeight="1">
      <c r="A39" s="17"/>
      <c r="B39" s="17"/>
      <c r="C39" s="17"/>
      <c r="D39" s="17"/>
      <c r="E39" s="17"/>
      <c r="F39" s="17"/>
      <c r="G39" s="35"/>
      <c r="H39" s="18"/>
    </row>
    <row r="40" spans="1:9" s="9" customFormat="1" ht="39" customHeight="1">
      <c r="A40" s="63" t="s">
        <v>82</v>
      </c>
      <c r="B40" s="110" t="s">
        <v>137</v>
      </c>
      <c r="C40" s="110"/>
      <c r="D40" s="110"/>
      <c r="E40" s="110"/>
      <c r="F40" s="110"/>
      <c r="G40" s="110"/>
      <c r="H40" s="110"/>
    </row>
    <row r="41" spans="1:9" s="9" customFormat="1" ht="66" customHeight="1">
      <c r="A41" s="63" t="s">
        <v>83</v>
      </c>
      <c r="B41" s="111" t="s">
        <v>104</v>
      </c>
      <c r="C41" s="111"/>
      <c r="D41" s="111"/>
      <c r="E41" s="111"/>
      <c r="F41" s="111"/>
      <c r="G41" s="111"/>
      <c r="H41" s="111"/>
    </row>
    <row r="42" spans="1:9" s="9" customFormat="1" ht="21.75" customHeight="1">
      <c r="A42" s="114" t="s">
        <v>28</v>
      </c>
      <c r="B42" s="114"/>
      <c r="C42" s="114"/>
      <c r="D42" s="114"/>
      <c r="E42" s="114"/>
      <c r="F42" s="114"/>
      <c r="G42" s="114"/>
      <c r="H42" s="114"/>
    </row>
    <row r="43" spans="1:9" s="9" customFormat="1">
      <c r="A43" s="112" t="s">
        <v>84</v>
      </c>
      <c r="B43" s="113"/>
      <c r="C43" s="113"/>
      <c r="D43" s="113"/>
      <c r="E43" s="113"/>
      <c r="F43" s="113"/>
      <c r="G43" s="113"/>
      <c r="H43" s="61"/>
    </row>
    <row r="44" spans="1:9" s="9" customFormat="1">
      <c r="A44" s="112" t="s">
        <v>85</v>
      </c>
      <c r="B44" s="113"/>
      <c r="C44" s="113"/>
      <c r="D44" s="113"/>
      <c r="E44" s="113"/>
      <c r="F44" s="113"/>
      <c r="G44" s="113"/>
      <c r="H44" s="61"/>
    </row>
    <row r="45" spans="1:9" s="9" customFormat="1" ht="108.75" customHeight="1">
      <c r="A45" s="94" t="s">
        <v>103</v>
      </c>
      <c r="B45" s="94"/>
      <c r="C45" s="94"/>
      <c r="D45" s="94"/>
      <c r="E45" s="94"/>
      <c r="F45" s="94"/>
      <c r="G45" s="94"/>
      <c r="H45" s="94"/>
    </row>
    <row r="46" spans="1:9" s="9" customFormat="1" ht="138" customHeight="1">
      <c r="A46" s="94" t="s">
        <v>118</v>
      </c>
      <c r="B46" s="94"/>
      <c r="C46" s="94"/>
      <c r="D46" s="94"/>
      <c r="E46" s="94"/>
      <c r="F46" s="94"/>
      <c r="G46" s="94"/>
      <c r="H46" s="94"/>
    </row>
    <row r="47" spans="1:9" s="9" customFormat="1" ht="51" customHeight="1">
      <c r="A47" s="95" t="s">
        <v>138</v>
      </c>
      <c r="B47" s="95"/>
      <c r="C47" s="95"/>
      <c r="D47" s="95"/>
      <c r="E47" s="95"/>
      <c r="F47" s="95"/>
      <c r="G47" s="95"/>
      <c r="H47" s="95"/>
    </row>
    <row r="48" spans="1:9" s="9" customFormat="1" ht="78.75" customHeight="1">
      <c r="A48" s="95" t="s">
        <v>139</v>
      </c>
      <c r="B48" s="95"/>
      <c r="C48" s="95"/>
      <c r="D48" s="95"/>
      <c r="E48" s="95"/>
      <c r="F48" s="95"/>
      <c r="G48" s="95"/>
      <c r="H48" s="95"/>
    </row>
    <row r="49" spans="1:8" s="9" customFormat="1" ht="28.9" customHeight="1">
      <c r="A49" s="94" t="s">
        <v>119</v>
      </c>
      <c r="B49" s="94"/>
      <c r="C49" s="94"/>
      <c r="D49" s="94"/>
      <c r="E49" s="94"/>
      <c r="F49" s="94"/>
      <c r="G49" s="94"/>
      <c r="H49" s="62"/>
    </row>
    <row r="50" spans="1:8" s="9" customFormat="1">
      <c r="A50" s="94" t="s">
        <v>120</v>
      </c>
      <c r="B50" s="94"/>
      <c r="C50" s="94"/>
      <c r="D50" s="94"/>
      <c r="E50" s="94"/>
      <c r="F50" s="94"/>
      <c r="G50" s="94"/>
      <c r="H50" s="62"/>
    </row>
    <row r="51" spans="1:8" s="9" customFormat="1" ht="24.75" customHeight="1">
      <c r="A51" s="94" t="s">
        <v>121</v>
      </c>
      <c r="B51" s="94"/>
      <c r="C51" s="94"/>
      <c r="D51" s="94"/>
      <c r="E51" s="94"/>
      <c r="F51" s="94"/>
      <c r="G51" s="94"/>
      <c r="H51" s="94"/>
    </row>
    <row r="52" spans="1:8" s="9" customFormat="1" ht="24.75" customHeight="1">
      <c r="A52" s="115" t="s">
        <v>20</v>
      </c>
      <c r="B52" s="115"/>
      <c r="C52" s="115"/>
      <c r="D52" s="115"/>
      <c r="E52" s="115"/>
      <c r="F52" s="115"/>
      <c r="G52" s="115"/>
      <c r="H52" s="115"/>
    </row>
    <row r="53" spans="1:8" s="9" customFormat="1" ht="24.75" customHeight="1">
      <c r="A53" s="86" t="s">
        <v>123</v>
      </c>
      <c r="B53" s="86"/>
      <c r="C53" s="86"/>
      <c r="D53" s="86"/>
      <c r="E53" s="86"/>
      <c r="F53" s="86"/>
      <c r="G53" s="86"/>
      <c r="H53" s="86"/>
    </row>
    <row r="54" spans="1:8" s="9" customFormat="1" ht="26.25" customHeight="1">
      <c r="A54" s="96" t="s">
        <v>86</v>
      </c>
      <c r="B54" s="96"/>
      <c r="C54" s="96"/>
      <c r="D54" s="96"/>
      <c r="E54" s="96"/>
      <c r="F54" s="96"/>
      <c r="G54" s="96"/>
      <c r="H54" s="96"/>
    </row>
    <row r="55" spans="1:8" s="9" customFormat="1" ht="26.25" customHeight="1">
      <c r="A55" s="86" t="s">
        <v>122</v>
      </c>
      <c r="B55" s="86"/>
      <c r="C55" s="86"/>
      <c r="D55" s="86"/>
      <c r="E55" s="86"/>
      <c r="F55" s="86"/>
      <c r="G55" s="86"/>
      <c r="H55" s="86"/>
    </row>
    <row r="56" spans="1:8" s="9" customFormat="1" ht="15" customHeight="1">
      <c r="A56" s="87" t="s">
        <v>87</v>
      </c>
      <c r="B56" s="87"/>
      <c r="C56" s="87"/>
      <c r="D56" s="87"/>
      <c r="E56" s="87"/>
      <c r="F56" s="87"/>
      <c r="G56" s="87"/>
      <c r="H56" s="87"/>
    </row>
    <row r="57" spans="1:8" s="9" customFormat="1" ht="16.5" customHeight="1">
      <c r="A57" s="87"/>
      <c r="B57" s="87"/>
      <c r="C57" s="87"/>
      <c r="D57" s="87"/>
      <c r="E57" s="87"/>
      <c r="F57" s="87"/>
      <c r="G57" s="87"/>
      <c r="H57" s="87"/>
    </row>
    <row r="58" spans="1:8" s="55" customFormat="1" ht="26.25" customHeight="1">
      <c r="A58" s="93" t="s">
        <v>88</v>
      </c>
      <c r="B58" s="93"/>
      <c r="C58" s="93"/>
      <c r="D58" s="93"/>
      <c r="E58" s="93"/>
      <c r="F58" s="93"/>
      <c r="G58" s="93"/>
      <c r="H58" s="93"/>
    </row>
    <row r="59" spans="1:8" s="55" customFormat="1" ht="22.5" customHeight="1">
      <c r="A59" s="93" t="s">
        <v>89</v>
      </c>
      <c r="B59" s="93"/>
      <c r="C59" s="93"/>
      <c r="D59" s="93"/>
      <c r="E59" s="93"/>
      <c r="F59" s="93"/>
      <c r="G59" s="93"/>
      <c r="H59" s="93"/>
    </row>
    <row r="60" spans="1:8" s="9" customFormat="1" ht="30" customHeight="1">
      <c r="A60" s="93" t="s">
        <v>3</v>
      </c>
      <c r="B60" s="93"/>
      <c r="C60" s="93"/>
      <c r="D60" s="93"/>
      <c r="E60" s="93"/>
      <c r="F60" s="93"/>
      <c r="G60" s="93"/>
      <c r="H60" s="93"/>
    </row>
    <row r="61" spans="1:8" s="9" customFormat="1" ht="30" customHeight="1">
      <c r="A61" s="86" t="s">
        <v>21</v>
      </c>
      <c r="B61" s="86"/>
      <c r="C61" s="86"/>
      <c r="D61" s="86"/>
      <c r="E61" s="86"/>
      <c r="F61" s="86"/>
      <c r="G61" s="86"/>
      <c r="H61" s="86"/>
    </row>
    <row r="62" spans="1:8" s="9" customFormat="1" ht="30" customHeight="1">
      <c r="A62" s="86" t="s">
        <v>22</v>
      </c>
      <c r="B62" s="86"/>
      <c r="C62" s="86"/>
      <c r="D62" s="86"/>
      <c r="E62" s="86"/>
      <c r="F62" s="86"/>
      <c r="G62" s="86"/>
      <c r="H62" s="86"/>
    </row>
    <row r="63" spans="1:8" s="9" customFormat="1" ht="30" customHeight="1">
      <c r="A63" s="86" t="s">
        <v>90</v>
      </c>
      <c r="B63" s="86"/>
      <c r="C63" s="86"/>
      <c r="D63" s="86"/>
      <c r="E63" s="86"/>
      <c r="F63" s="86"/>
      <c r="G63" s="86"/>
      <c r="H63" s="86"/>
    </row>
    <row r="64" spans="1:8" s="56" customFormat="1" ht="30" customHeight="1">
      <c r="A64" s="93" t="s">
        <v>23</v>
      </c>
      <c r="B64" s="93"/>
      <c r="C64" s="93"/>
      <c r="D64" s="93"/>
      <c r="E64" s="93"/>
      <c r="F64" s="93"/>
      <c r="G64" s="93"/>
      <c r="H64" s="93"/>
    </row>
    <row r="65" spans="1:8" s="9" customFormat="1" ht="107.25" customHeight="1">
      <c r="A65" s="89" t="s">
        <v>140</v>
      </c>
      <c r="B65" s="89"/>
      <c r="C65" s="89"/>
      <c r="D65" s="89"/>
      <c r="E65" s="89"/>
      <c r="F65" s="89"/>
      <c r="G65" s="89"/>
      <c r="H65" s="89"/>
    </row>
    <row r="66" spans="1:8" s="9" customFormat="1" ht="48.75" customHeight="1">
      <c r="A66" s="90" t="s">
        <v>91</v>
      </c>
      <c r="B66" s="90"/>
      <c r="C66" s="90"/>
      <c r="D66" s="90"/>
      <c r="E66" s="90"/>
      <c r="F66" s="90"/>
      <c r="G66" s="90"/>
      <c r="H66" s="90"/>
    </row>
    <row r="67" spans="1:8" s="9" customFormat="1" ht="45.75" customHeight="1">
      <c r="A67" s="90" t="s">
        <v>97</v>
      </c>
      <c r="B67" s="90"/>
      <c r="C67" s="90"/>
      <c r="D67" s="90"/>
      <c r="E67" s="90"/>
      <c r="F67" s="90"/>
      <c r="G67" s="90"/>
      <c r="H67" s="90"/>
    </row>
    <row r="68" spans="1:8" s="9" customFormat="1" ht="30" customHeight="1">
      <c r="A68" s="86" t="s">
        <v>92</v>
      </c>
      <c r="B68" s="86"/>
      <c r="C68" s="86"/>
      <c r="D68" s="86"/>
      <c r="E68" s="86"/>
      <c r="F68" s="86"/>
      <c r="G68" s="86"/>
      <c r="H68" s="86"/>
    </row>
    <row r="69" spans="1:8" s="9" customFormat="1" ht="30" customHeight="1">
      <c r="A69" s="86" t="s">
        <v>93</v>
      </c>
      <c r="B69" s="86"/>
      <c r="C69" s="86"/>
      <c r="D69" s="86"/>
      <c r="E69" s="86"/>
      <c r="F69" s="86"/>
      <c r="G69" s="86"/>
      <c r="H69" s="86"/>
    </row>
    <row r="70" spans="1:8" s="9" customFormat="1" ht="33.75" customHeight="1">
      <c r="A70" s="91" t="s">
        <v>7</v>
      </c>
      <c r="B70" s="91"/>
      <c r="C70" s="91"/>
      <c r="D70" s="91"/>
      <c r="E70" s="91"/>
      <c r="F70" s="91"/>
      <c r="G70" s="91"/>
      <c r="H70" s="91"/>
    </row>
    <row r="71" spans="1:8" s="9" customFormat="1" ht="318.75" customHeight="1">
      <c r="A71" s="92" t="s">
        <v>96</v>
      </c>
      <c r="B71" s="92"/>
      <c r="C71" s="92"/>
      <c r="D71" s="92"/>
      <c r="E71" s="92"/>
      <c r="F71" s="92"/>
      <c r="G71" s="92"/>
      <c r="H71" s="92"/>
    </row>
    <row r="72" spans="1:8" s="9" customFormat="1" ht="25.5" customHeight="1">
      <c r="A72" s="108" t="s">
        <v>8</v>
      </c>
      <c r="B72" s="108"/>
      <c r="C72" s="108"/>
      <c r="D72" s="108"/>
      <c r="E72" s="108"/>
      <c r="F72" s="108"/>
      <c r="G72" s="108"/>
      <c r="H72" s="108"/>
    </row>
    <row r="73" spans="1:8" s="9" customFormat="1" ht="40.15" customHeight="1">
      <c r="A73" s="55" t="s">
        <v>24</v>
      </c>
      <c r="B73" s="55"/>
      <c r="C73" s="55"/>
      <c r="D73" s="20"/>
      <c r="E73" s="21"/>
      <c r="F73" s="21"/>
      <c r="G73" s="21"/>
      <c r="H73" s="21"/>
    </row>
    <row r="74" spans="1:8" s="9" customFormat="1" ht="39" customHeight="1">
      <c r="B74" s="19"/>
      <c r="C74" s="19"/>
      <c r="D74" s="19"/>
      <c r="E74" s="109" t="s">
        <v>2</v>
      </c>
      <c r="F74" s="109"/>
      <c r="G74" s="109"/>
      <c r="H74" s="109"/>
    </row>
    <row r="75" spans="1:8" s="9" customFormat="1" ht="52.5" customHeight="1">
      <c r="A75" s="24"/>
      <c r="B75" s="23"/>
      <c r="C75" s="23"/>
      <c r="D75" s="23"/>
      <c r="E75" s="107" t="s">
        <v>129</v>
      </c>
      <c r="F75" s="107"/>
      <c r="G75" s="107"/>
      <c r="H75" s="107"/>
    </row>
    <row r="76" spans="1:8" s="9" customFormat="1" ht="20.25" customHeight="1">
      <c r="A76" s="24"/>
      <c r="B76" s="23"/>
      <c r="C76" s="23"/>
      <c r="D76" s="23"/>
      <c r="E76" s="23"/>
      <c r="F76" s="57"/>
      <c r="G76" s="58"/>
      <c r="H76" s="55"/>
    </row>
    <row r="77" spans="1:8" s="9" customFormat="1" ht="36.75" customHeight="1">
      <c r="A77" s="88" t="s">
        <v>94</v>
      </c>
      <c r="B77" s="88"/>
      <c r="C77" s="88"/>
      <c r="D77" s="88"/>
      <c r="E77" s="88"/>
      <c r="F77" s="88"/>
      <c r="G77" s="88"/>
      <c r="H77" s="88"/>
    </row>
    <row r="78" spans="1:8" s="9" customFormat="1">
      <c r="A78" s="9" t="s">
        <v>95</v>
      </c>
      <c r="E78" s="10"/>
      <c r="F78" s="10"/>
      <c r="G78" s="10"/>
      <c r="H78" s="10"/>
    </row>
  </sheetData>
  <sheetProtection selectLockedCells="1"/>
  <mergeCells count="67">
    <mergeCell ref="E74:H74"/>
    <mergeCell ref="B40:H40"/>
    <mergeCell ref="B41:H41"/>
    <mergeCell ref="A44:G44"/>
    <mergeCell ref="A45:H45"/>
    <mergeCell ref="A42:H42"/>
    <mergeCell ref="A52:H52"/>
    <mergeCell ref="A53:H53"/>
    <mergeCell ref="A58:H58"/>
    <mergeCell ref="A59:H59"/>
    <mergeCell ref="A43:G43"/>
    <mergeCell ref="A49:G49"/>
    <mergeCell ref="A50:G50"/>
    <mergeCell ref="B22:C22"/>
    <mergeCell ref="A23:F23"/>
    <mergeCell ref="A60:H60"/>
    <mergeCell ref="F3:H4"/>
    <mergeCell ref="A3:B3"/>
    <mergeCell ref="A5:B5"/>
    <mergeCell ref="A7:B7"/>
    <mergeCell ref="A9:B9"/>
    <mergeCell ref="A11:B11"/>
    <mergeCell ref="A12:D12"/>
    <mergeCell ref="A14:H14"/>
    <mergeCell ref="A16:H16"/>
    <mergeCell ref="A17:H17"/>
    <mergeCell ref="A19:H19"/>
    <mergeCell ref="B20:C20"/>
    <mergeCell ref="B21:C21"/>
    <mergeCell ref="A46:H46"/>
    <mergeCell ref="A47:H47"/>
    <mergeCell ref="A48:H48"/>
    <mergeCell ref="A51:H51"/>
    <mergeCell ref="A54:H54"/>
    <mergeCell ref="A55:H55"/>
    <mergeCell ref="A61:H61"/>
    <mergeCell ref="A62:H62"/>
    <mergeCell ref="A56:H57"/>
    <mergeCell ref="A77:H77"/>
    <mergeCell ref="A65:H65"/>
    <mergeCell ref="A66:H66"/>
    <mergeCell ref="A67:H67"/>
    <mergeCell ref="A70:H70"/>
    <mergeCell ref="A68:H68"/>
    <mergeCell ref="A71:H71"/>
    <mergeCell ref="A63:H63"/>
    <mergeCell ref="A64:H64"/>
    <mergeCell ref="E75:H75"/>
    <mergeCell ref="A69:H69"/>
    <mergeCell ref="A72:H72"/>
    <mergeCell ref="A24:A25"/>
    <mergeCell ref="B24:C24"/>
    <mergeCell ref="B25:C25"/>
    <mergeCell ref="A26:F26"/>
    <mergeCell ref="B27:C27"/>
    <mergeCell ref="A28:F28"/>
    <mergeCell ref="B29:C29"/>
    <mergeCell ref="A30:F30"/>
    <mergeCell ref="B31:C31"/>
    <mergeCell ref="A38:F38"/>
    <mergeCell ref="A32:F32"/>
    <mergeCell ref="B33:C33"/>
    <mergeCell ref="A34:F34"/>
    <mergeCell ref="A35:A37"/>
    <mergeCell ref="B35:C35"/>
    <mergeCell ref="B36:C36"/>
    <mergeCell ref="B37:C37"/>
  </mergeCells>
  <dataValidations count="2">
    <dataValidation operator="greaterThanOrEqual" allowBlank="1" showInputMessage="1" showErrorMessage="1" error="Oferowana cena jednostkowa jest niższa od ceny wywoławczej." sqref="E20:F21 D21 E22 E25 E27 E29 E31 E33"/>
    <dataValidation type="decimal" operator="greaterThanOrEqual" allowBlank="1" showInputMessage="1" showErrorMessage="1" errorTitle="Zbyt mała cena" error="Chcesz wstawić cenę niższą od wywoławczej" sqref="F22 F24:F25 F27 F29 F31 F33 F35:F37">
      <formula1>E22</formula1>
    </dataValidation>
  </dataValidations>
  <printOptions horizontalCentered="1"/>
  <pageMargins left="0.7" right="0.7" top="0.75" bottom="0.75" header="0.3" footer="0.3"/>
  <pageSetup paperSize="9" scale="70" fitToHeight="0" orientation="portrait" r:id="rId1"/>
  <headerFooter>
    <oddFooter>&amp;C&amp;P z &amp;N</oddFooter>
  </headerFooter>
  <rowBreaks count="1" manualBreakCount="1">
    <brk id="59"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57"/>
  <sheetViews>
    <sheetView workbookViewId="0">
      <selection activeCell="B9" sqref="B9"/>
    </sheetView>
  </sheetViews>
  <sheetFormatPr defaultRowHeight="14.25"/>
  <cols>
    <col min="1" max="1" width="6.125" customWidth="1"/>
    <col min="2" max="2" width="106.625" customWidth="1"/>
  </cols>
  <sheetData>
    <row r="1" spans="1:2" ht="42" customHeight="1">
      <c r="A1" s="25"/>
      <c r="B1" s="26" t="s">
        <v>29</v>
      </c>
    </row>
    <row r="2" spans="1:2" ht="31.5">
      <c r="A2" s="27">
        <v>1</v>
      </c>
      <c r="B2" s="28" t="s">
        <v>30</v>
      </c>
    </row>
    <row r="3" spans="1:2" ht="31.5">
      <c r="A3" s="27">
        <v>2</v>
      </c>
      <c r="B3" s="28" t="s">
        <v>31</v>
      </c>
    </row>
    <row r="4" spans="1:2" ht="15.75">
      <c r="A4" s="27">
        <v>3</v>
      </c>
      <c r="B4" s="28" t="s">
        <v>32</v>
      </c>
    </row>
    <row r="5" spans="1:2" ht="63">
      <c r="A5" s="27">
        <v>4</v>
      </c>
      <c r="B5" s="29" t="s">
        <v>64</v>
      </c>
    </row>
    <row r="6" spans="1:2" ht="31.5">
      <c r="A6" s="27">
        <v>5</v>
      </c>
      <c r="B6" s="28" t="s">
        <v>132</v>
      </c>
    </row>
    <row r="7" spans="1:2" ht="47.25">
      <c r="A7" s="27">
        <v>6</v>
      </c>
      <c r="B7" s="28" t="s">
        <v>33</v>
      </c>
    </row>
    <row r="8" spans="1:2" ht="47.25">
      <c r="A8" s="27">
        <v>7</v>
      </c>
      <c r="B8" s="29" t="s">
        <v>65</v>
      </c>
    </row>
    <row r="9" spans="1:2" ht="156" customHeight="1">
      <c r="A9" s="27">
        <v>8</v>
      </c>
      <c r="B9" s="29" t="s">
        <v>98</v>
      </c>
    </row>
    <row r="10" spans="1:2" ht="31.5">
      <c r="A10" s="27">
        <v>9</v>
      </c>
      <c r="B10" s="28" t="s">
        <v>34</v>
      </c>
    </row>
    <row r="11" spans="1:2" ht="154.5" customHeight="1">
      <c r="A11" s="27">
        <v>10</v>
      </c>
      <c r="B11" s="29" t="s">
        <v>112</v>
      </c>
    </row>
    <row r="12" spans="1:2" ht="47.25">
      <c r="A12" s="27">
        <v>11</v>
      </c>
      <c r="B12" s="28" t="s">
        <v>35</v>
      </c>
    </row>
    <row r="13" spans="1:2" ht="87" customHeight="1">
      <c r="A13" s="27">
        <v>12</v>
      </c>
      <c r="B13" s="29" t="s">
        <v>130</v>
      </c>
    </row>
    <row r="14" spans="1:2" ht="31.5">
      <c r="A14" s="27">
        <v>13</v>
      </c>
      <c r="B14" s="30" t="s">
        <v>36</v>
      </c>
    </row>
    <row r="15" spans="1:2" ht="31.5">
      <c r="A15" s="27">
        <v>14</v>
      </c>
      <c r="B15" s="30" t="s">
        <v>37</v>
      </c>
    </row>
    <row r="16" spans="1:2" ht="47.25">
      <c r="A16" s="27">
        <v>15</v>
      </c>
      <c r="B16" s="30" t="s">
        <v>38</v>
      </c>
    </row>
    <row r="17" spans="1:2" ht="232.15" customHeight="1">
      <c r="A17" s="27">
        <v>16</v>
      </c>
      <c r="B17" s="31" t="s">
        <v>131</v>
      </c>
    </row>
    <row r="18" spans="1:2" ht="292.89999999999998" customHeight="1">
      <c r="A18" s="27">
        <v>17</v>
      </c>
      <c r="B18" s="31" t="s">
        <v>133</v>
      </c>
    </row>
    <row r="19" spans="1:2" ht="47.25">
      <c r="A19" s="27">
        <v>18</v>
      </c>
      <c r="B19" s="28" t="s">
        <v>39</v>
      </c>
    </row>
    <row r="20" spans="1:2" ht="47.25">
      <c r="A20" s="27">
        <v>19</v>
      </c>
      <c r="B20" s="28" t="s">
        <v>40</v>
      </c>
    </row>
    <row r="21" spans="1:2" ht="15.75">
      <c r="A21" s="27">
        <v>20</v>
      </c>
      <c r="B21" s="28" t="s">
        <v>41</v>
      </c>
    </row>
    <row r="22" spans="1:2" ht="78.75">
      <c r="A22" s="27">
        <v>21</v>
      </c>
      <c r="B22" s="29" t="s">
        <v>42</v>
      </c>
    </row>
    <row r="23" spans="1:2" ht="31.5">
      <c r="A23" s="27">
        <v>22</v>
      </c>
      <c r="B23" s="31" t="s">
        <v>67</v>
      </c>
    </row>
    <row r="24" spans="1:2" ht="23.45" customHeight="1">
      <c r="A24" s="27">
        <v>23</v>
      </c>
      <c r="B24" s="28" t="s">
        <v>68</v>
      </c>
    </row>
    <row r="25" spans="1:2" ht="58.15" customHeight="1">
      <c r="A25" s="27">
        <v>24</v>
      </c>
      <c r="B25" s="29" t="s">
        <v>105</v>
      </c>
    </row>
    <row r="26" spans="1:2" ht="34.5" customHeight="1">
      <c r="A26" s="27">
        <v>25</v>
      </c>
      <c r="B26" s="29" t="s">
        <v>69</v>
      </c>
    </row>
    <row r="27" spans="1:2" ht="34.5" customHeight="1">
      <c r="A27" s="27">
        <v>26</v>
      </c>
      <c r="B27" s="29" t="s">
        <v>99</v>
      </c>
    </row>
    <row r="28" spans="1:2" ht="34.5" customHeight="1">
      <c r="A28" s="27">
        <v>27</v>
      </c>
      <c r="B28" s="29" t="s">
        <v>100</v>
      </c>
    </row>
    <row r="29" spans="1:2" ht="47.25">
      <c r="A29" s="27">
        <v>28</v>
      </c>
      <c r="B29" s="28" t="s">
        <v>43</v>
      </c>
    </row>
    <row r="30" spans="1:2" ht="47.25">
      <c r="A30" s="27">
        <v>29</v>
      </c>
      <c r="B30" s="28" t="s">
        <v>44</v>
      </c>
    </row>
    <row r="31" spans="1:2" ht="31.5">
      <c r="A31" s="27">
        <v>30</v>
      </c>
      <c r="B31" s="28" t="s">
        <v>45</v>
      </c>
    </row>
    <row r="32" spans="1:2" ht="47.25">
      <c r="A32" s="27">
        <v>31</v>
      </c>
      <c r="B32" s="30" t="s">
        <v>46</v>
      </c>
    </row>
    <row r="33" spans="1:2" ht="15.75">
      <c r="A33" s="27">
        <v>32</v>
      </c>
      <c r="B33" s="30" t="s">
        <v>47</v>
      </c>
    </row>
    <row r="34" spans="1:2" ht="31.5">
      <c r="A34" s="27">
        <v>33</v>
      </c>
      <c r="B34" s="28" t="s">
        <v>48</v>
      </c>
    </row>
    <row r="35" spans="1:2" ht="63">
      <c r="A35" s="27">
        <v>34</v>
      </c>
      <c r="B35" s="28" t="s">
        <v>70</v>
      </c>
    </row>
    <row r="36" spans="1:2" ht="27.75" customHeight="1">
      <c r="A36" s="27">
        <v>35</v>
      </c>
      <c r="B36" s="28" t="s">
        <v>49</v>
      </c>
    </row>
    <row r="37" spans="1:2" ht="72" customHeight="1">
      <c r="A37" s="27">
        <v>36</v>
      </c>
      <c r="B37" s="29" t="s">
        <v>101</v>
      </c>
    </row>
    <row r="38" spans="1:2" ht="162.75" customHeight="1">
      <c r="A38" s="27">
        <v>37</v>
      </c>
      <c r="B38" s="29" t="s">
        <v>134</v>
      </c>
    </row>
    <row r="39" spans="1:2" ht="141" customHeight="1">
      <c r="A39" s="27">
        <v>38</v>
      </c>
      <c r="B39" s="29" t="s">
        <v>71</v>
      </c>
    </row>
    <row r="40" spans="1:2" ht="52.5" customHeight="1">
      <c r="A40" s="27">
        <v>39</v>
      </c>
      <c r="B40" s="29" t="s">
        <v>102</v>
      </c>
    </row>
    <row r="41" spans="1:2" ht="47.25">
      <c r="A41" s="27">
        <v>40</v>
      </c>
      <c r="B41" s="30" t="s">
        <v>50</v>
      </c>
    </row>
    <row r="42" spans="1:2" ht="15.75">
      <c r="A42" s="27">
        <v>41</v>
      </c>
      <c r="B42" s="30" t="s">
        <v>51</v>
      </c>
    </row>
    <row r="43" spans="1:2" ht="15.75">
      <c r="A43" s="32">
        <v>42</v>
      </c>
      <c r="B43" s="30" t="s">
        <v>52</v>
      </c>
    </row>
    <row r="44" spans="1:2" ht="35.25" customHeight="1">
      <c r="A44" s="32">
        <v>43</v>
      </c>
      <c r="B44" s="29" t="s">
        <v>136</v>
      </c>
    </row>
    <row r="45" spans="1:2" ht="52.5" customHeight="1">
      <c r="A45" s="32">
        <v>44</v>
      </c>
      <c r="B45" s="29" t="s">
        <v>135</v>
      </c>
    </row>
    <row r="46" spans="1:2" ht="47.25">
      <c r="A46" s="32">
        <v>45</v>
      </c>
      <c r="B46" s="28" t="s">
        <v>72</v>
      </c>
    </row>
    <row r="47" spans="1:2" ht="47.25">
      <c r="A47" s="32">
        <v>46</v>
      </c>
      <c r="B47" s="28" t="s">
        <v>73</v>
      </c>
    </row>
    <row r="48" spans="1:2" ht="63">
      <c r="A48" s="32">
        <v>47</v>
      </c>
      <c r="B48" s="28" t="s">
        <v>74</v>
      </c>
    </row>
    <row r="49" spans="1:2" ht="31.5">
      <c r="A49" s="32">
        <v>48</v>
      </c>
      <c r="B49" s="28" t="s">
        <v>53</v>
      </c>
    </row>
    <row r="50" spans="1:2" ht="31.5">
      <c r="A50" s="32">
        <v>49</v>
      </c>
      <c r="B50" s="28" t="s">
        <v>54</v>
      </c>
    </row>
    <row r="51" spans="1:2" ht="21.75" customHeight="1">
      <c r="A51" s="32">
        <v>50</v>
      </c>
      <c r="B51" s="28" t="s">
        <v>75</v>
      </c>
    </row>
    <row r="52" spans="1:2" ht="173.25">
      <c r="A52" s="32">
        <v>51</v>
      </c>
      <c r="B52" s="29" t="s">
        <v>55</v>
      </c>
    </row>
    <row r="53" spans="1:2" ht="31.5">
      <c r="A53" s="32">
        <v>52</v>
      </c>
      <c r="B53" s="29" t="s">
        <v>117</v>
      </c>
    </row>
    <row r="54" spans="1:2" ht="53.25" customHeight="1">
      <c r="A54" s="32">
        <v>53</v>
      </c>
      <c r="B54" s="28" t="s">
        <v>56</v>
      </c>
    </row>
    <row r="55" spans="1:2" ht="36" customHeight="1">
      <c r="A55" s="32">
        <v>54</v>
      </c>
      <c r="B55" s="29" t="s">
        <v>76</v>
      </c>
    </row>
    <row r="56" spans="1:2" ht="78.75" customHeight="1">
      <c r="A56" s="32">
        <v>56</v>
      </c>
      <c r="B56" s="28" t="s">
        <v>66</v>
      </c>
    </row>
    <row r="57" spans="1:2" ht="15.75">
      <c r="A57" s="32">
        <v>57</v>
      </c>
      <c r="B57" s="30" t="s">
        <v>57</v>
      </c>
    </row>
  </sheetData>
  <hyperlinks>
    <hyperlink ref="B8" r:id="rId1" display="http://www.amw.com.pl/"/>
    <hyperlink ref="B39" r:id="rId2" display="http://www.amw.com.pl/"/>
    <hyperlink ref="B54" r:id="rId3" display="http://www.amw.com.pl/"/>
  </hyperlink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OGOLNE WARUNKI SPRZEDAŻY</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Jakubiszyn Jacek</cp:lastModifiedBy>
  <cp:lastPrinted>2025-01-22T08:13:49Z</cp:lastPrinted>
  <dcterms:created xsi:type="dcterms:W3CDTF">2012-08-13T14:00:07Z</dcterms:created>
  <dcterms:modified xsi:type="dcterms:W3CDTF">2025-03-18T10:09:34Z</dcterms:modified>
</cp:coreProperties>
</file>